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5" activeTab="5"/>
  </bookViews>
  <sheets>
    <sheet name="Class II" sheetId="1" r:id="rId1"/>
    <sheet name="Class III" sheetId="2" r:id="rId2"/>
    <sheet name="Class IX" sheetId="3" r:id="rId3"/>
    <sheet name="Class X" sheetId="4" r:id="rId4"/>
    <sheet name="Class XI" sheetId="5" r:id="rId5"/>
    <sheet name="Class XII" sheetId="6" r:id="rId6"/>
    <sheet name="General" sheetId="7" r:id="rId7"/>
  </sheets>
  <definedNames>
    <definedName name="_xlnm.Print_Area" localSheetId="0">'Class II'!$A$1:$I$12</definedName>
  </definedNames>
  <calcPr fullCalcOnLoad="1"/>
</workbook>
</file>

<file path=xl/sharedStrings.xml><?xml version="1.0" encoding="utf-8"?>
<sst xmlns="http://schemas.openxmlformats.org/spreadsheetml/2006/main" count="623" uniqueCount="228">
  <si>
    <t>1 copy per student</t>
  </si>
  <si>
    <t>3 copies per school below 5 section and 5 copies per school above 5 sections</t>
  </si>
  <si>
    <t xml:space="preserve">1 copy between 2 students </t>
  </si>
  <si>
    <t>5 copies per section</t>
  </si>
  <si>
    <t>Eastwood, John</t>
  </si>
  <si>
    <t>OM</t>
  </si>
  <si>
    <t>Sl No</t>
  </si>
  <si>
    <t>D R Khullar</t>
  </si>
  <si>
    <t>D K Sethi, U Andrews</t>
  </si>
  <si>
    <t xml:space="preserve">1 copy per student </t>
  </si>
  <si>
    <t>0-19-565472-2</t>
  </si>
  <si>
    <t>NA</t>
  </si>
  <si>
    <t>Year of Latest Edition</t>
  </si>
  <si>
    <t>Classes</t>
  </si>
  <si>
    <t>II</t>
  </si>
  <si>
    <t>III</t>
  </si>
  <si>
    <t>IV-VIII</t>
  </si>
  <si>
    <t>IX</t>
  </si>
  <si>
    <t>XI</t>
  </si>
  <si>
    <t>XII</t>
  </si>
  <si>
    <t>IX &amp; X</t>
  </si>
  <si>
    <t>IX - XII</t>
  </si>
  <si>
    <t>Oxford Elementary Learner's Dictionary</t>
  </si>
  <si>
    <t>0-19-564047-0</t>
  </si>
  <si>
    <t>Angela Crawley</t>
  </si>
  <si>
    <t>The Jungle Book</t>
  </si>
  <si>
    <t>Edited by Shilpi &amp; Deepti</t>
  </si>
  <si>
    <t>My Kids World Publications, India</t>
  </si>
  <si>
    <t>81-8275-339-2</t>
  </si>
  <si>
    <t>Unit</t>
  </si>
  <si>
    <t>Specification</t>
  </si>
  <si>
    <t>Name of Item</t>
  </si>
  <si>
    <t>70 gsm Offset paper, A4, 1/0 in black (100 sheets per packet)</t>
  </si>
  <si>
    <t>"</t>
  </si>
  <si>
    <t>No.</t>
  </si>
  <si>
    <t>1 per school</t>
  </si>
  <si>
    <t>Latest Edition</t>
  </si>
  <si>
    <t>Latest edition</t>
  </si>
  <si>
    <t>Category</t>
  </si>
  <si>
    <t>TLM</t>
  </si>
  <si>
    <t>Oxford Student Learner's  Dictionary</t>
  </si>
  <si>
    <t>Miranda Steel</t>
  </si>
  <si>
    <t>International Dictionary of Idioms</t>
  </si>
  <si>
    <t>0-0521-68598-2</t>
  </si>
  <si>
    <t>Title of Books</t>
  </si>
  <si>
    <t>Oxford Dictionary of Physics</t>
  </si>
  <si>
    <t>Edited by: John Daintith</t>
  </si>
  <si>
    <t>TB</t>
  </si>
  <si>
    <t>RF</t>
  </si>
  <si>
    <t>D</t>
  </si>
  <si>
    <t>R</t>
  </si>
  <si>
    <t>SR</t>
  </si>
  <si>
    <t>ISC Geography Class XI</t>
  </si>
  <si>
    <t>ISC Geography Class XII</t>
  </si>
  <si>
    <t>Human and Economic Geography</t>
  </si>
  <si>
    <t>Goh Cheng Leong, Gillian C. Morgan</t>
  </si>
  <si>
    <t>Frank ISC Economics, Class XII</t>
  </si>
  <si>
    <t>ISC Economics for Class XII</t>
  </si>
  <si>
    <t>Frank Bros. &amp; Co. (Publishers) Ltd.</t>
  </si>
  <si>
    <t>G</t>
  </si>
  <si>
    <t>ISBN</t>
  </si>
  <si>
    <t>Author</t>
  </si>
  <si>
    <t>Remarks</t>
  </si>
  <si>
    <t>Oxford University Press</t>
  </si>
  <si>
    <t>Publisher</t>
  </si>
  <si>
    <t>Cambridge University Press</t>
  </si>
  <si>
    <t>Oxford Practice Grammar</t>
  </si>
  <si>
    <t>OUP</t>
  </si>
  <si>
    <t>Kalyani Publishers</t>
  </si>
  <si>
    <t>Alan Isaacs</t>
  </si>
  <si>
    <t>Oxford Dictionary of Chemistry</t>
  </si>
  <si>
    <t>Globe (Physical)</t>
  </si>
  <si>
    <t>R.K. Lekhi and Kusum</t>
  </si>
  <si>
    <t>Large Size</t>
  </si>
  <si>
    <t>Exploring Grammar in Context: Grammar reference and practice upper-intermediate and advanced</t>
  </si>
  <si>
    <t>XI &amp; XII</t>
  </si>
  <si>
    <t>Cambridge Advanced Learner's Dictionary</t>
  </si>
  <si>
    <t>Ronald Carter, et al</t>
  </si>
  <si>
    <t>(ENGLISH) Outside Publication</t>
  </si>
  <si>
    <t>(ENGLISH) Outside Publications</t>
  </si>
  <si>
    <t>(GEOGRAPHY) Outside Publications</t>
  </si>
  <si>
    <t>(PHYSICS) Outside  Publications</t>
  </si>
  <si>
    <t>(CHEMISTRY) Outside Publications</t>
  </si>
  <si>
    <t>(BIOLOGY) Outside Publications</t>
  </si>
  <si>
    <t>(ECONOMICS) Outside Publications</t>
  </si>
  <si>
    <t>(MATHEMATICS) Outside Publications</t>
  </si>
  <si>
    <t>(MAPS) Outside Publications</t>
  </si>
  <si>
    <t>Issue Policy</t>
  </si>
  <si>
    <t>Class</t>
  </si>
  <si>
    <t>Dzongkha (Tenzin Dorji)</t>
  </si>
  <si>
    <r>
      <rPr>
        <sz val="20"/>
        <rFont val="Webdings"/>
        <family val="1"/>
      </rPr>
      <t>U</t>
    </r>
    <r>
      <rPr>
        <b/>
        <i/>
        <sz val="8.8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Please check the General section, after the Rigzhung Stream, for the list of curriculum materials that are required for more than one class level. </t>
    </r>
  </si>
  <si>
    <t>English (Amber Rai)</t>
  </si>
  <si>
    <t>Dzongkha (Dorji)</t>
  </si>
  <si>
    <t>Mathematics (Geewanath Sharma)</t>
  </si>
  <si>
    <t>Globe (Political)</t>
  </si>
  <si>
    <t>(GLOBE) Outside Publications</t>
  </si>
  <si>
    <t>Outline map of World (100 sheets in a pkt.)</t>
  </si>
  <si>
    <t>Outline map of S. America (100 sheets in a pkt.)</t>
  </si>
  <si>
    <t>Outline map of N. America (100 sheets in a pkt.)</t>
  </si>
  <si>
    <t>Outline map of Europe (100 sheets in a pkt.)</t>
  </si>
  <si>
    <t>Outline map of Australia (100 sheets in a pkt.)</t>
  </si>
  <si>
    <t>Outline map of Asia (100 sheets in a pkt.)</t>
  </si>
  <si>
    <t>Outline map of India (100 sheets in a pkt.)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</si>
  <si>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</si>
  <si>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Dzongkha (Tenzin Dorji &amp; Dorji)</t>
  </si>
  <si>
    <t>Geography (Norbu Wangchuk)</t>
  </si>
  <si>
    <t>Mathematics (Tashi Dhendup)</t>
  </si>
  <si>
    <t>978-93-272-1091-0</t>
  </si>
  <si>
    <t>978-0-19-5828-16-0</t>
  </si>
  <si>
    <r>
      <rPr>
        <sz val="12"/>
        <rFont val="Times New Roman"/>
        <family val="1"/>
      </rPr>
      <t>U</t>
    </r>
    <r>
      <rPr>
        <b/>
        <i/>
        <sz val="12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</si>
  <si>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A Textbook of Chemistry</t>
  </si>
  <si>
    <t>N.K Sharma</t>
  </si>
  <si>
    <t>Macmillan Publishers India Pvt. Ltd.</t>
  </si>
  <si>
    <t>R.L. Madan, N.K Sharma</t>
  </si>
  <si>
    <t>3 sets per class</t>
  </si>
  <si>
    <t>Geo-boards (with rubber bands)</t>
  </si>
  <si>
    <t xml:space="preserve"> 10 numbers per class</t>
  </si>
  <si>
    <t>Counters (circular counters in two colours, and made of rubber or plastic)</t>
  </si>
  <si>
    <t>100 numbers per class</t>
  </si>
  <si>
    <t>Art Education (Sonam Tshering)</t>
  </si>
  <si>
    <t>List confirmed by respective Curriculum Developers on</t>
  </si>
  <si>
    <t xml:space="preserve">List confirmed by respective Curriculum Developers on </t>
  </si>
  <si>
    <t>List confirmed by respective Curriculum Developers  on</t>
  </si>
  <si>
    <t>3 nos.per student IV-VIII</t>
  </si>
  <si>
    <t>Chief Programme Officer, Instructional Media Division (Ugyen Dorji)</t>
  </si>
  <si>
    <t>Chief Programme Officer,  Instructional Media Division (Ugyen Dorji)</t>
  </si>
  <si>
    <t>English (Amber Rai &amp; Sangay Tshering)</t>
  </si>
  <si>
    <t xml:space="preserve">1 Copy per student </t>
  </si>
  <si>
    <t>978-9350374093</t>
  </si>
  <si>
    <t>978-9350374086</t>
  </si>
  <si>
    <t>0-19-563856-5</t>
  </si>
  <si>
    <t>English (Sangay Tshering)</t>
  </si>
  <si>
    <t>The Merchant of Venice</t>
  </si>
  <si>
    <t>Edited by Roma Gill</t>
  </si>
  <si>
    <t>Health and Physical Education (Dr. Dawa Gyeltshen)</t>
  </si>
  <si>
    <t>Health &amp; Physical Education (Dr. Dawa Gyeltshen)</t>
  </si>
  <si>
    <t>Chemistry/Physics/Biology (Bhoj Raj Rai/Karma Dorji/ Phuntsho Norbu)</t>
  </si>
  <si>
    <t>Chemistry/Physics/Biology (Bhoj Raj Rai/ Karma Dorji/ Phuntsho Norbu)</t>
  </si>
  <si>
    <t>Mathematics (Tashi Dendup/Geewanath Sharma)</t>
  </si>
  <si>
    <t>978-1-107-50444-8</t>
  </si>
  <si>
    <t>978-0-19-872282-3</t>
  </si>
  <si>
    <t>978-93-272-7335-9</t>
  </si>
  <si>
    <t>978-93-87914-53-7</t>
  </si>
  <si>
    <t>List confirmed by respective Curriculum Developers on  3/28/2019</t>
  </si>
  <si>
    <r>
      <t>Sets of 3-D Geometrical Shapes, (</t>
    </r>
    <r>
      <rPr>
        <b/>
        <sz val="12"/>
        <rFont val="Arial"/>
        <family val="2"/>
      </rPr>
      <t>Made of wood and in Colou</t>
    </r>
    <r>
      <rPr>
        <sz val="12"/>
        <rFont val="Arial"/>
        <family val="2"/>
      </rPr>
      <t xml:space="preserve">r) </t>
    </r>
    <r>
      <rPr>
        <i/>
        <sz val="12"/>
        <rFont val="Arial"/>
        <family val="2"/>
      </rPr>
      <t>( A set to consist of 5 cylinders, 5 cones, 5 rectangular prisms, 5 triangular prisms, 5 rectangular pyramids, 5 triangular pyramids, 5 spheres)</t>
    </r>
  </si>
  <si>
    <t>Oxford Dictionary of Biology</t>
  </si>
  <si>
    <t>Commerce/Accountancy   (Tashi Zangpo)</t>
  </si>
  <si>
    <t>Economics  (Ugyen Lhuendup)</t>
  </si>
  <si>
    <t xml:space="preserve">Economics (Ugyen Lhuendup)    </t>
  </si>
  <si>
    <t xml:space="preserve">Commerce/Accountancy  (Tashi Zangpo)       </t>
  </si>
  <si>
    <t>History   (Thukten Jamtsho)</t>
  </si>
  <si>
    <t>History  (Thukten Jamtsho)</t>
  </si>
  <si>
    <t xml:space="preserve">Commerce/Accountancy  (Tashi Zangpo)   </t>
  </si>
  <si>
    <t>Chief Programme Officer, IMD (Ugyen Dorji)</t>
  </si>
  <si>
    <t>Science (Bhoj Raj Rai/ Wangchuk/ Karma Dorji/ Phuntsho Norbu)</t>
  </si>
  <si>
    <t xml:space="preserve">Economics  (Ugyen Lhuendup)   </t>
  </si>
  <si>
    <t xml:space="preserve">Economics  (Ugyen Lhuendup)                           </t>
  </si>
  <si>
    <t>Agriculture  (Karma Dorji)</t>
  </si>
  <si>
    <t xml:space="preserve"> Media studies (Ugyen Lhundup)</t>
  </si>
  <si>
    <t>Agriculture (Karma Dorji)</t>
  </si>
  <si>
    <t xml:space="preserve">Economics    (Ugyen Lhuendup)                                      </t>
  </si>
  <si>
    <t>978-93-5359-030-7</t>
  </si>
  <si>
    <t>978-0-19-882147-2</t>
  </si>
  <si>
    <t>978-0-521-68886-4</t>
  </si>
  <si>
    <t>978-0-19-882148-9</t>
  </si>
  <si>
    <t>New from 2021</t>
  </si>
  <si>
    <t>VII - XII</t>
  </si>
  <si>
    <t>VII - VIII</t>
  </si>
  <si>
    <t>IV - VI</t>
  </si>
  <si>
    <t>PP - III</t>
  </si>
  <si>
    <t>PP - XII</t>
  </si>
  <si>
    <t>Bhutan edition</t>
  </si>
  <si>
    <t>Stella and Her Story Book (All Set to Read phonic Reader Level 3)</t>
  </si>
  <si>
    <t>Sugar Bakes Cupcakes (All Set to Reader Level 3)</t>
  </si>
  <si>
    <t>Media studies   (Ugyen Lhundup)</t>
  </si>
  <si>
    <t>Agriculture &amp; Media studies  (Karma Dorji)</t>
  </si>
  <si>
    <t>Civics (Dr. Sonam Chuki)</t>
  </si>
  <si>
    <t>(HISTORY) Outside Publications</t>
  </si>
  <si>
    <t>Indian History &amp; World Development Since 1945, Classes IX &amp; X</t>
  </si>
  <si>
    <t xml:space="preserve"> X</t>
  </si>
  <si>
    <t>0-19-56-5690-3</t>
  </si>
  <si>
    <t>Manjistha Bose</t>
  </si>
  <si>
    <t>List confirmed by respective Curriculum Developers  on 3/13/2020</t>
  </si>
  <si>
    <t>(ENGLISH) Outside  Publications</t>
  </si>
  <si>
    <t>978-93-85273-85-8</t>
  </si>
  <si>
    <t>Om Books International</t>
  </si>
  <si>
    <t>978-93-84625-09-2</t>
  </si>
  <si>
    <t>Bumthang</t>
  </si>
  <si>
    <t>Chhukha</t>
  </si>
  <si>
    <t xml:space="preserve">Dagana </t>
  </si>
  <si>
    <t>Gasa</t>
  </si>
  <si>
    <t>Haa</t>
  </si>
  <si>
    <t>Lhuentse</t>
  </si>
  <si>
    <t>Mongar</t>
  </si>
  <si>
    <t>Paro</t>
  </si>
  <si>
    <t>P/Gatshel</t>
  </si>
  <si>
    <t>Punakha</t>
  </si>
  <si>
    <t>S/Jongkhar</t>
  </si>
  <si>
    <t>Samtse</t>
  </si>
  <si>
    <t>Sarpang</t>
  </si>
  <si>
    <t>Thimphu</t>
  </si>
  <si>
    <t>T/Gang</t>
  </si>
  <si>
    <t>T/Yangtse</t>
  </si>
  <si>
    <t>Trongsa</t>
  </si>
  <si>
    <t>Tsirang</t>
  </si>
  <si>
    <t>Wangdue</t>
  </si>
  <si>
    <t>Zhemgang</t>
  </si>
  <si>
    <t>P/ling Throm</t>
  </si>
  <si>
    <t>S/Jongkhar Throm</t>
  </si>
  <si>
    <t>Gelephu Throm</t>
  </si>
  <si>
    <t>Thimphu Throm</t>
  </si>
  <si>
    <t>Unit Rate (Nu.)</t>
  </si>
  <si>
    <t>Total Amount (Nu.)</t>
  </si>
  <si>
    <t>Total Compiled Projected Requisitions</t>
  </si>
  <si>
    <t>Grand Total Projected Requirement</t>
  </si>
  <si>
    <t>Unite Rate (Nu)</t>
  </si>
  <si>
    <t>Total Amount (Nu)</t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</si>
  <si>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I 2021 Academic Year (Outside Publication)</t>
    </r>
  </si>
  <si>
    <t>Thinley Pelbar Printers &amp; Publishers</t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</si>
  <si>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III 2021 Academic Year (Outside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</si>
  <si>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IX 2021 Academic Year (Outside Publication)</t>
    </r>
  </si>
  <si>
    <t>Thinley Pelbar Printers  and Publishers</t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</si>
  <si>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X 2021 Academic Year (Outside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</si>
  <si>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XI 2021 Academic Year (Outside Publication)</t>
    </r>
  </si>
  <si>
    <t>Thinley Pelbar Printers  Publishers</t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</si>
  <si>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Class XII 2021 Academic Year (Outside Publication)</t>
    </r>
  </si>
  <si>
    <r>
      <rPr>
        <b/>
        <u val="single"/>
        <sz val="16"/>
        <color indexed="12"/>
        <rFont val="Times New Roman"/>
        <family val="1"/>
      </rPr>
      <t>M/s Thinley Pelbar Printers and Publishers, Samtse</t>
    </r>
    <r>
      <rPr>
        <b/>
        <sz val="14"/>
        <color indexed="12"/>
        <rFont val="Times New Roman"/>
        <family val="1"/>
      </rPr>
      <t xml:space="preserve">
Individual Book Rates for General Book and TLMs 2021 Academic Year (Outside Publication)</t>
    </r>
  </si>
  <si>
    <t xml:space="preserve">Thinley Pelbar Printers &amp; Publishers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</si>
</sst>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[$€-2]\ #,##0.00_);[Red]\([$€-2]\ #,##0.00\)"/>
    <numFmt numFmtId="185" formatCode="[$-409]h:mm:ss\ AM/PM"/>
    <numFmt numFmtId="186" formatCode="[$-409]dddd\,\ mmmm\ dd\,\ yyyy"/>
    <numFmt numFmtId="187" formatCode="[$-F000451]0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[$-409]dddd\,\ mmmm\ d\,\ yyyy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Arial Narrow"/>
      <family val="2"/>
    </font>
    <font>
      <b/>
      <i/>
      <sz val="8.8"/>
      <name val="Arial Narrow"/>
      <family val="2"/>
    </font>
    <font>
      <sz val="20"/>
      <name val="Webdings"/>
      <family val="1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0"/>
      <name val="Times New Roman"/>
      <family val="1"/>
    </font>
    <font>
      <b/>
      <i/>
      <sz val="11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5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14" fontId="62" fillId="35" borderId="10" xfId="0" applyNumberFormat="1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14" fontId="62" fillId="35" borderId="10" xfId="0" applyNumberFormat="1" applyFont="1" applyFill="1" applyBorder="1" applyAlignment="1">
      <alignment horizontal="left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0" fillId="0" borderId="14" xfId="0" applyBorder="1" applyAlignment="1">
      <alignment/>
    </xf>
    <xf numFmtId="0" fontId="0" fillId="35" borderId="10" xfId="0" applyFill="1" applyBorder="1" applyAlignment="1">
      <alignment wrapText="1"/>
    </xf>
    <xf numFmtId="0" fontId="8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6" fillId="36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43" fontId="7" fillId="0" borderId="10" xfId="42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43" fontId="6" fillId="0" borderId="16" xfId="0" applyNumberFormat="1" applyFont="1" applyBorder="1" applyAlignment="1">
      <alignment/>
    </xf>
    <xf numFmtId="0" fontId="14" fillId="33" borderId="13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43" fontId="6" fillId="0" borderId="15" xfId="42" applyFont="1" applyFill="1" applyBorder="1" applyAlignment="1">
      <alignment horizontal="center" vertical="center"/>
    </xf>
    <xf numFmtId="43" fontId="6" fillId="0" borderId="16" xfId="42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43" fontId="6" fillId="0" borderId="15" xfId="42" applyFont="1" applyBorder="1" applyAlignment="1">
      <alignment horizontal="center" vertical="center"/>
    </xf>
    <xf numFmtId="43" fontId="6" fillId="0" borderId="16" xfId="42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3" fontId="6" fillId="0" borderId="16" xfId="0" applyNumberFormat="1" applyFont="1" applyFill="1" applyBorder="1" applyAlignment="1">
      <alignment vertical="center"/>
    </xf>
    <xf numFmtId="0" fontId="0" fillId="0" borderId="14" xfId="0" applyBorder="1" applyAlignment="1">
      <alignment horizontal="left"/>
    </xf>
    <xf numFmtId="0" fontId="12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43" fontId="6" fillId="38" borderId="10" xfId="42" applyFont="1" applyFill="1" applyBorder="1" applyAlignment="1">
      <alignment horizontal="center" vertical="center"/>
    </xf>
    <xf numFmtId="43" fontId="6" fillId="38" borderId="13" xfId="42" applyFont="1" applyFill="1" applyBorder="1" applyAlignment="1">
      <alignment horizontal="center" vertical="center"/>
    </xf>
    <xf numFmtId="43" fontId="6" fillId="36" borderId="10" xfId="42" applyFont="1" applyFill="1" applyBorder="1" applyAlignment="1">
      <alignment horizontal="center" vertical="center" wrapText="1"/>
    </xf>
    <xf numFmtId="43" fontId="7" fillId="0" borderId="10" xfId="42" applyFont="1" applyBorder="1" applyAlignment="1">
      <alignment horizontal="center" vertical="center" textRotation="90"/>
    </xf>
    <xf numFmtId="43" fontId="6" fillId="38" borderId="13" xfId="42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43" fontId="6" fillId="33" borderId="10" xfId="42" applyFont="1" applyFill="1" applyBorder="1" applyAlignment="1">
      <alignment horizontal="center" vertical="center"/>
    </xf>
    <xf numFmtId="43" fontId="6" fillId="33" borderId="13" xfId="42" applyFont="1" applyFill="1" applyBorder="1" applyAlignment="1">
      <alignment horizontal="center" vertical="center"/>
    </xf>
    <xf numFmtId="43" fontId="0" fillId="0" borderId="14" xfId="0" applyNumberFormat="1" applyBorder="1" applyAlignment="1">
      <alignment/>
    </xf>
    <xf numFmtId="0" fontId="12" fillId="39" borderId="20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43" fontId="6" fillId="38" borderId="10" xfId="42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/>
    </xf>
    <xf numFmtId="0" fontId="20" fillId="0" borderId="21" xfId="0" applyFont="1" applyFill="1" applyBorder="1" applyAlignment="1">
      <alignment horizontal="center" vertical="center"/>
    </xf>
    <xf numFmtId="43" fontId="6" fillId="0" borderId="21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43" fontId="6" fillId="0" borderId="21" xfId="42" applyFont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24" fillId="0" borderId="2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8" fillId="37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34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2" fillId="35" borderId="27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14" fontId="62" fillId="35" borderId="10" xfId="0" applyNumberFormat="1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62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right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62" fillId="35" borderId="32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move Wrap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selection activeCell="AL5" sqref="AL5"/>
    </sheetView>
  </sheetViews>
  <sheetFormatPr defaultColWidth="9.140625" defaultRowHeight="12.75"/>
  <cols>
    <col min="1" max="1" width="8.8515625" style="11" customWidth="1"/>
    <col min="2" max="2" width="29.140625" style="0" customWidth="1"/>
    <col min="3" max="3" width="12.00390625" style="11" bestFit="1" customWidth="1"/>
    <col min="4" max="4" width="8.421875" style="11" customWidth="1"/>
    <col min="5" max="5" width="15.8515625" style="14" customWidth="1"/>
    <col min="6" max="6" width="10.421875" style="11" customWidth="1"/>
    <col min="7" max="7" width="11.7109375" style="14" customWidth="1"/>
    <col min="8" max="8" width="9.8515625" style="11" customWidth="1"/>
    <col min="9" max="9" width="18.7109375" style="14" customWidth="1"/>
    <col min="10" max="29" width="9.140625" style="0" hidden="1" customWidth="1"/>
    <col min="30" max="33" width="0" style="0" hidden="1" customWidth="1"/>
    <col min="34" max="34" width="16.8515625" style="68" hidden="1" customWidth="1"/>
    <col min="35" max="35" width="24.8515625" style="0" customWidth="1"/>
    <col min="36" max="36" width="14.8515625" style="0" hidden="1" customWidth="1"/>
  </cols>
  <sheetData>
    <row r="1" spans="1:36" s="29" customFormat="1" ht="53.25" customHeight="1">
      <c r="A1" s="182" t="s">
        <v>217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</row>
    <row r="2" spans="1:36" s="25" customFormat="1" ht="41.25" customHeight="1">
      <c r="A2" s="179" t="s">
        <v>6</v>
      </c>
      <c r="B2" s="179" t="s">
        <v>44</v>
      </c>
      <c r="C2" s="179" t="s">
        <v>38</v>
      </c>
      <c r="D2" s="179" t="s">
        <v>88</v>
      </c>
      <c r="E2" s="179" t="s">
        <v>60</v>
      </c>
      <c r="F2" s="179" t="s">
        <v>61</v>
      </c>
      <c r="G2" s="179" t="s">
        <v>64</v>
      </c>
      <c r="H2" s="179" t="s">
        <v>12</v>
      </c>
      <c r="I2" s="179" t="s">
        <v>87</v>
      </c>
      <c r="J2" s="57" t="s">
        <v>187</v>
      </c>
      <c r="K2" s="57" t="s">
        <v>188</v>
      </c>
      <c r="L2" s="57" t="s">
        <v>189</v>
      </c>
      <c r="M2" s="57" t="s">
        <v>190</v>
      </c>
      <c r="N2" s="57" t="s">
        <v>191</v>
      </c>
      <c r="O2" s="57" t="s">
        <v>192</v>
      </c>
      <c r="P2" s="57" t="s">
        <v>193</v>
      </c>
      <c r="Q2" s="57" t="s">
        <v>194</v>
      </c>
      <c r="R2" s="57" t="s">
        <v>195</v>
      </c>
      <c r="S2" s="57" t="s">
        <v>196</v>
      </c>
      <c r="T2" s="57" t="s">
        <v>197</v>
      </c>
      <c r="U2" s="57" t="s">
        <v>198</v>
      </c>
      <c r="V2" s="57" t="s">
        <v>199</v>
      </c>
      <c r="W2" s="57" t="s">
        <v>200</v>
      </c>
      <c r="X2" s="57" t="s">
        <v>201</v>
      </c>
      <c r="Y2" s="57" t="s">
        <v>202</v>
      </c>
      <c r="Z2" s="57" t="s">
        <v>203</v>
      </c>
      <c r="AA2" s="57" t="s">
        <v>204</v>
      </c>
      <c r="AB2" s="57" t="s">
        <v>205</v>
      </c>
      <c r="AC2" s="57" t="s">
        <v>206</v>
      </c>
      <c r="AD2" s="57" t="s">
        <v>207</v>
      </c>
      <c r="AE2" s="57" t="s">
        <v>208</v>
      </c>
      <c r="AF2" s="57" t="s">
        <v>209</v>
      </c>
      <c r="AG2" s="57" t="s">
        <v>210</v>
      </c>
      <c r="AH2" s="179" t="s">
        <v>213</v>
      </c>
      <c r="AI2" s="178" t="s">
        <v>218</v>
      </c>
      <c r="AJ2" s="178"/>
    </row>
    <row r="3" spans="1:36" s="25" customFormat="1" ht="45.75" customHeight="1">
      <c r="A3" s="180"/>
      <c r="B3" s="180"/>
      <c r="C3" s="180"/>
      <c r="D3" s="180"/>
      <c r="E3" s="180"/>
      <c r="F3" s="180"/>
      <c r="G3" s="180"/>
      <c r="H3" s="180"/>
      <c r="I3" s="180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180"/>
      <c r="AI3" s="100" t="s">
        <v>211</v>
      </c>
      <c r="AJ3" s="100" t="s">
        <v>212</v>
      </c>
    </row>
    <row r="4" spans="1:36" s="5" customFormat="1" ht="15.75" customHeight="1">
      <c r="A4" s="170" t="s">
        <v>78</v>
      </c>
      <c r="B4" s="170"/>
      <c r="C4" s="170"/>
      <c r="D4" s="170"/>
      <c r="E4" s="170"/>
      <c r="F4" s="170"/>
      <c r="G4" s="170"/>
      <c r="H4" s="170"/>
      <c r="I4" s="170"/>
      <c r="J4" s="58">
        <v>1</v>
      </c>
      <c r="K4" s="58">
        <v>2</v>
      </c>
      <c r="L4" s="58">
        <v>3</v>
      </c>
      <c r="M4" s="58">
        <v>4</v>
      </c>
      <c r="N4" s="58">
        <v>5</v>
      </c>
      <c r="O4" s="58">
        <v>6</v>
      </c>
      <c r="P4" s="58">
        <v>7</v>
      </c>
      <c r="Q4" s="58">
        <v>8</v>
      </c>
      <c r="R4" s="58">
        <v>9</v>
      </c>
      <c r="S4" s="58">
        <v>10</v>
      </c>
      <c r="T4" s="58">
        <v>11</v>
      </c>
      <c r="U4" s="58">
        <v>12</v>
      </c>
      <c r="V4" s="58">
        <v>13</v>
      </c>
      <c r="W4" s="58">
        <v>14</v>
      </c>
      <c r="X4" s="58">
        <v>15</v>
      </c>
      <c r="Y4" s="58">
        <v>16</v>
      </c>
      <c r="Z4" s="58">
        <v>17</v>
      </c>
      <c r="AA4" s="58">
        <v>18</v>
      </c>
      <c r="AB4" s="58">
        <v>19</v>
      </c>
      <c r="AC4" s="58">
        <v>20</v>
      </c>
      <c r="AD4" s="58">
        <v>21</v>
      </c>
      <c r="AE4" s="58">
        <v>22</v>
      </c>
      <c r="AF4" s="58">
        <v>23</v>
      </c>
      <c r="AG4" s="58">
        <v>24</v>
      </c>
      <c r="AH4" s="81"/>
      <c r="AI4" s="59"/>
      <c r="AJ4" s="59"/>
    </row>
    <row r="5" spans="1:36" s="5" customFormat="1" ht="79.5" customHeight="1">
      <c r="A5" s="154">
        <v>1</v>
      </c>
      <c r="B5" s="21" t="s">
        <v>25</v>
      </c>
      <c r="C5" s="22" t="s">
        <v>51</v>
      </c>
      <c r="D5" s="22" t="s">
        <v>14</v>
      </c>
      <c r="E5" s="26" t="s">
        <v>28</v>
      </c>
      <c r="F5" s="22" t="s">
        <v>26</v>
      </c>
      <c r="G5" s="26" t="s">
        <v>27</v>
      </c>
      <c r="H5" s="22">
        <v>2007</v>
      </c>
      <c r="I5" s="26" t="s">
        <v>1</v>
      </c>
      <c r="J5" s="73">
        <v>19</v>
      </c>
      <c r="K5" s="73">
        <v>31</v>
      </c>
      <c r="L5" s="73">
        <v>37</v>
      </c>
      <c r="M5" s="73">
        <v>15</v>
      </c>
      <c r="N5" s="73">
        <v>24</v>
      </c>
      <c r="O5" s="73">
        <v>12</v>
      </c>
      <c r="P5" s="73">
        <v>129</v>
      </c>
      <c r="Q5" s="73">
        <v>34</v>
      </c>
      <c r="R5" s="73">
        <v>46</v>
      </c>
      <c r="S5" s="73">
        <v>3</v>
      </c>
      <c r="T5" s="73">
        <v>39</v>
      </c>
      <c r="U5" s="73">
        <v>24</v>
      </c>
      <c r="V5" s="73">
        <v>21</v>
      </c>
      <c r="W5" s="73">
        <v>14</v>
      </c>
      <c r="X5" s="73">
        <v>67</v>
      </c>
      <c r="Y5" s="73">
        <v>32</v>
      </c>
      <c r="Z5" s="73">
        <v>70</v>
      </c>
      <c r="AA5" s="73">
        <v>11</v>
      </c>
      <c r="AB5" s="73">
        <v>36</v>
      </c>
      <c r="AC5" s="73">
        <v>58</v>
      </c>
      <c r="AD5" s="73">
        <v>6</v>
      </c>
      <c r="AE5" s="73">
        <v>5</v>
      </c>
      <c r="AF5" s="73">
        <v>2</v>
      </c>
      <c r="AG5" s="73">
        <v>6</v>
      </c>
      <c r="AH5" s="155">
        <f>SUM(J5:AG5)</f>
        <v>741</v>
      </c>
      <c r="AI5" s="156">
        <v>197</v>
      </c>
      <c r="AJ5" s="144">
        <v>145977</v>
      </c>
    </row>
    <row r="6" spans="1:36" s="5" customFormat="1" ht="15.75" customHeight="1" hidden="1" thickBot="1">
      <c r="A6" s="149"/>
      <c r="B6" s="172" t="s">
        <v>214</v>
      </c>
      <c r="C6" s="173"/>
      <c r="D6" s="173"/>
      <c r="E6" s="174"/>
      <c r="F6" s="150"/>
      <c r="G6" s="151"/>
      <c r="H6" s="150"/>
      <c r="I6" s="151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3">
        <f>AH5</f>
        <v>741</v>
      </c>
      <c r="AI6" s="152"/>
      <c r="AJ6" s="106">
        <f>AJ5</f>
        <v>145977</v>
      </c>
    </row>
    <row r="7" spans="1:36" ht="51.75" customHeight="1">
      <c r="A7" s="171" t="s">
        <v>103</v>
      </c>
      <c r="B7" s="171"/>
      <c r="C7" s="171"/>
      <c r="D7" s="171"/>
      <c r="E7" s="171"/>
      <c r="F7" s="171"/>
      <c r="G7" s="171"/>
      <c r="H7" s="171"/>
      <c r="I7" s="171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103"/>
      <c r="AI7" s="95"/>
      <c r="AJ7" s="95"/>
    </row>
    <row r="8" spans="1:36" s="16" customFormat="1" ht="27" customHeight="1">
      <c r="A8" s="175" t="s">
        <v>120</v>
      </c>
      <c r="B8" s="175"/>
      <c r="C8" s="175"/>
      <c r="D8" s="175"/>
      <c r="E8" s="74">
        <f ca="1">TODAY()</f>
        <v>44007</v>
      </c>
      <c r="F8" s="75"/>
      <c r="G8" s="76"/>
      <c r="H8" s="77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1"/>
      <c r="AI8" s="79"/>
      <c r="AJ8" s="79"/>
    </row>
    <row r="9" spans="1:36" ht="23.25" customHeight="1">
      <c r="A9" s="181" t="s">
        <v>131</v>
      </c>
      <c r="B9" s="181"/>
      <c r="C9" s="169" t="s">
        <v>89</v>
      </c>
      <c r="D9" s="169"/>
      <c r="E9" s="169"/>
      <c r="F9" s="169"/>
      <c r="G9" s="169" t="s">
        <v>106</v>
      </c>
      <c r="H9" s="169"/>
      <c r="I9" s="169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69"/>
      <c r="AI9" s="42"/>
      <c r="AJ9" s="42"/>
    </row>
    <row r="10" spans="1:36" ht="21.75" customHeight="1">
      <c r="A10" s="176" t="s">
        <v>134</v>
      </c>
      <c r="B10" s="176"/>
      <c r="C10" s="176"/>
      <c r="D10" s="176"/>
      <c r="E10" s="176"/>
      <c r="F10" s="176" t="s">
        <v>119</v>
      </c>
      <c r="G10" s="176"/>
      <c r="H10" s="176"/>
      <c r="I10" s="176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69"/>
      <c r="AI10" s="42"/>
      <c r="AJ10" s="42"/>
    </row>
    <row r="11" spans="1:36" ht="19.5" customHeight="1">
      <c r="A11" s="177" t="s">
        <v>124</v>
      </c>
      <c r="B11" s="177"/>
      <c r="C11" s="177"/>
      <c r="D11" s="177"/>
      <c r="E11" s="177"/>
      <c r="F11" s="177"/>
      <c r="G11" s="177"/>
      <c r="H11" s="177"/>
      <c r="I11" s="177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69"/>
      <c r="AI11" s="42"/>
      <c r="AJ11" s="42"/>
    </row>
    <row r="12" spans="1:36" ht="36" customHeight="1">
      <c r="A12" s="168" t="s">
        <v>90</v>
      </c>
      <c r="B12" s="168"/>
      <c r="C12" s="168"/>
      <c r="D12" s="168"/>
      <c r="E12" s="168"/>
      <c r="F12" s="168"/>
      <c r="G12" s="168"/>
      <c r="H12" s="168"/>
      <c r="I12" s="168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69"/>
      <c r="AI12" s="42"/>
      <c r="AJ12" s="42"/>
    </row>
  </sheetData>
  <sheetProtection/>
  <mergeCells count="23">
    <mergeCell ref="A1:AJ1"/>
    <mergeCell ref="A2:A3"/>
    <mergeCell ref="B2:B3"/>
    <mergeCell ref="C2:C3"/>
    <mergeCell ref="D2:D3"/>
    <mergeCell ref="E2:E3"/>
    <mergeCell ref="F2:F3"/>
    <mergeCell ref="AI2:AJ2"/>
    <mergeCell ref="AH2:AH3"/>
    <mergeCell ref="A9:B9"/>
    <mergeCell ref="G2:G3"/>
    <mergeCell ref="H2:H3"/>
    <mergeCell ref="I2:I3"/>
    <mergeCell ref="A12:I12"/>
    <mergeCell ref="C9:F9"/>
    <mergeCell ref="G9:I9"/>
    <mergeCell ref="A4:I4"/>
    <mergeCell ref="A7:I7"/>
    <mergeCell ref="B6:E6"/>
    <mergeCell ref="A8:D8"/>
    <mergeCell ref="F10:I10"/>
    <mergeCell ref="A10:E10"/>
    <mergeCell ref="A11:I11"/>
  </mergeCells>
  <printOptions/>
  <pageMargins left="0.44" right="0.43" top="0.34" bottom="0.46" header="0.17" footer="0.18"/>
  <pageSetup horizontalDpi="600" verticalDpi="600" orientation="landscape" paperSize="9" scale="9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"/>
  <sheetViews>
    <sheetView zoomScalePageLayoutView="0" workbookViewId="0" topLeftCell="A4">
      <selection activeCell="AJ8" sqref="AJ8"/>
    </sheetView>
  </sheetViews>
  <sheetFormatPr defaultColWidth="9.140625" defaultRowHeight="12.75"/>
  <cols>
    <col min="1" max="1" width="6.8515625" style="11" customWidth="1"/>
    <col min="2" max="2" width="21.00390625" style="0" customWidth="1"/>
    <col min="3" max="3" width="13.00390625" style="11" customWidth="1"/>
    <col min="4" max="4" width="7.8515625" style="11" customWidth="1"/>
    <col min="5" max="5" width="12.7109375" style="11" customWidth="1"/>
    <col min="6" max="6" width="10.00390625" style="11" customWidth="1"/>
    <col min="7" max="7" width="13.00390625" style="11" customWidth="1"/>
    <col min="8" max="8" width="12.140625" style="11" customWidth="1"/>
    <col min="9" max="9" width="11.8515625" style="14" customWidth="1"/>
    <col min="10" max="10" width="11.00390625" style="14" customWidth="1"/>
    <col min="11" max="11" width="6.421875" style="64" hidden="1" customWidth="1"/>
    <col min="12" max="30" width="9.140625" style="64" hidden="1" customWidth="1"/>
    <col min="31" max="34" width="0" style="64" hidden="1" customWidth="1"/>
    <col min="35" max="35" width="17.140625" style="70" hidden="1" customWidth="1"/>
    <col min="36" max="36" width="28.7109375" style="0" customWidth="1"/>
    <col min="37" max="37" width="18.7109375" style="0" hidden="1" customWidth="1"/>
  </cols>
  <sheetData>
    <row r="1" spans="1:37" s="30" customFormat="1" ht="56.25" customHeight="1">
      <c r="A1" s="182" t="s">
        <v>219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</row>
    <row r="2" spans="1:37" s="25" customFormat="1" ht="36.75" customHeight="1">
      <c r="A2" s="179" t="s">
        <v>6</v>
      </c>
      <c r="B2" s="179" t="s">
        <v>44</v>
      </c>
      <c r="C2" s="179" t="s">
        <v>38</v>
      </c>
      <c r="D2" s="179" t="s">
        <v>88</v>
      </c>
      <c r="E2" s="179" t="s">
        <v>60</v>
      </c>
      <c r="F2" s="179" t="s">
        <v>61</v>
      </c>
      <c r="G2" s="179" t="s">
        <v>64</v>
      </c>
      <c r="H2" s="179" t="s">
        <v>12</v>
      </c>
      <c r="I2" s="179" t="s">
        <v>87</v>
      </c>
      <c r="J2" s="195" t="s">
        <v>62</v>
      </c>
      <c r="K2" s="57" t="s">
        <v>187</v>
      </c>
      <c r="L2" s="57" t="s">
        <v>188</v>
      </c>
      <c r="M2" s="57" t="s">
        <v>189</v>
      </c>
      <c r="N2" s="57" t="s">
        <v>190</v>
      </c>
      <c r="O2" s="57" t="s">
        <v>191</v>
      </c>
      <c r="P2" s="57" t="s">
        <v>192</v>
      </c>
      <c r="Q2" s="57" t="s">
        <v>193</v>
      </c>
      <c r="R2" s="57" t="s">
        <v>194</v>
      </c>
      <c r="S2" s="57" t="s">
        <v>195</v>
      </c>
      <c r="T2" s="57" t="s">
        <v>196</v>
      </c>
      <c r="U2" s="57" t="s">
        <v>197</v>
      </c>
      <c r="V2" s="57" t="s">
        <v>198</v>
      </c>
      <c r="W2" s="57" t="s">
        <v>199</v>
      </c>
      <c r="X2" s="57" t="s">
        <v>200</v>
      </c>
      <c r="Y2" s="57" t="s">
        <v>201</v>
      </c>
      <c r="Z2" s="57" t="s">
        <v>202</v>
      </c>
      <c r="AA2" s="57" t="s">
        <v>203</v>
      </c>
      <c r="AB2" s="57" t="s">
        <v>204</v>
      </c>
      <c r="AC2" s="57" t="s">
        <v>205</v>
      </c>
      <c r="AD2" s="57" t="s">
        <v>206</v>
      </c>
      <c r="AE2" s="57" t="s">
        <v>207</v>
      </c>
      <c r="AF2" s="57" t="s">
        <v>208</v>
      </c>
      <c r="AG2" s="57" t="s">
        <v>209</v>
      </c>
      <c r="AH2" s="57" t="s">
        <v>210</v>
      </c>
      <c r="AI2" s="179" t="s">
        <v>213</v>
      </c>
      <c r="AJ2" s="178" t="s">
        <v>221</v>
      </c>
      <c r="AK2" s="178"/>
    </row>
    <row r="3" spans="1:37" s="25" customFormat="1" ht="48" customHeight="1">
      <c r="A3" s="180"/>
      <c r="B3" s="180"/>
      <c r="C3" s="180"/>
      <c r="D3" s="180"/>
      <c r="E3" s="180"/>
      <c r="F3" s="180"/>
      <c r="G3" s="180"/>
      <c r="H3" s="180"/>
      <c r="I3" s="180"/>
      <c r="J3" s="196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66"/>
      <c r="AI3" s="180"/>
      <c r="AJ3" s="100" t="s">
        <v>211</v>
      </c>
      <c r="AK3" s="100" t="s">
        <v>212</v>
      </c>
    </row>
    <row r="4" spans="1:37" s="1" customFormat="1" ht="15.75" customHeight="1">
      <c r="A4" s="170" t="s">
        <v>183</v>
      </c>
      <c r="B4" s="170"/>
      <c r="C4" s="170"/>
      <c r="D4" s="170"/>
      <c r="E4" s="170"/>
      <c r="F4" s="170"/>
      <c r="G4" s="170"/>
      <c r="H4" s="170"/>
      <c r="I4" s="170"/>
      <c r="J4" s="170"/>
      <c r="K4" s="58">
        <v>1</v>
      </c>
      <c r="L4" s="58">
        <v>2</v>
      </c>
      <c r="M4" s="58">
        <v>3</v>
      </c>
      <c r="N4" s="58">
        <v>4</v>
      </c>
      <c r="O4" s="58">
        <v>5</v>
      </c>
      <c r="P4" s="58">
        <v>6</v>
      </c>
      <c r="Q4" s="58">
        <v>7</v>
      </c>
      <c r="R4" s="58">
        <v>8</v>
      </c>
      <c r="S4" s="58">
        <v>9</v>
      </c>
      <c r="T4" s="58">
        <v>10</v>
      </c>
      <c r="U4" s="58">
        <v>11</v>
      </c>
      <c r="V4" s="58">
        <v>12</v>
      </c>
      <c r="W4" s="58">
        <v>13</v>
      </c>
      <c r="X4" s="58">
        <v>14</v>
      </c>
      <c r="Y4" s="58">
        <v>15</v>
      </c>
      <c r="Z4" s="58">
        <v>16</v>
      </c>
      <c r="AA4" s="58">
        <v>17</v>
      </c>
      <c r="AB4" s="58">
        <v>18</v>
      </c>
      <c r="AC4" s="58">
        <v>19</v>
      </c>
      <c r="AD4" s="58">
        <v>20</v>
      </c>
      <c r="AE4" s="58">
        <v>21</v>
      </c>
      <c r="AF4" s="58">
        <v>22</v>
      </c>
      <c r="AG4" s="58">
        <v>23</v>
      </c>
      <c r="AH4" s="67">
        <v>24</v>
      </c>
      <c r="AI4" s="71"/>
      <c r="AJ4" s="59"/>
      <c r="AK4" s="59"/>
    </row>
    <row r="5" spans="1:37" s="1" customFormat="1" ht="68.25" customHeight="1">
      <c r="A5" s="43">
        <v>1</v>
      </c>
      <c r="B5" s="44" t="s">
        <v>172</v>
      </c>
      <c r="C5" s="43" t="s">
        <v>50</v>
      </c>
      <c r="D5" s="43" t="s">
        <v>15</v>
      </c>
      <c r="E5" s="43" t="s">
        <v>184</v>
      </c>
      <c r="F5" s="53"/>
      <c r="G5" s="43" t="s">
        <v>185</v>
      </c>
      <c r="H5" s="43">
        <v>2016</v>
      </c>
      <c r="I5" s="55" t="s">
        <v>2</v>
      </c>
      <c r="J5" s="54" t="s">
        <v>165</v>
      </c>
      <c r="K5" s="62">
        <v>192</v>
      </c>
      <c r="L5" s="62">
        <v>657</v>
      </c>
      <c r="M5" s="62">
        <v>281</v>
      </c>
      <c r="N5" s="62">
        <v>60</v>
      </c>
      <c r="O5" s="62">
        <v>182</v>
      </c>
      <c r="P5" s="62">
        <v>109</v>
      </c>
      <c r="Q5" s="62">
        <v>586</v>
      </c>
      <c r="R5" s="62">
        <v>486</v>
      </c>
      <c r="S5" s="62">
        <v>327</v>
      </c>
      <c r="T5" s="62">
        <v>316</v>
      </c>
      <c r="U5" s="62">
        <v>207</v>
      </c>
      <c r="V5" s="62">
        <v>781</v>
      </c>
      <c r="W5" s="62">
        <v>471</v>
      </c>
      <c r="X5" s="62">
        <v>191</v>
      </c>
      <c r="Y5" s="62">
        <v>648</v>
      </c>
      <c r="Z5" s="62">
        <v>295</v>
      </c>
      <c r="AA5" s="62">
        <v>277</v>
      </c>
      <c r="AB5" s="62">
        <v>316</v>
      </c>
      <c r="AC5" s="62">
        <v>588</v>
      </c>
      <c r="AD5" s="62">
        <v>228</v>
      </c>
      <c r="AE5" s="62">
        <v>270</v>
      </c>
      <c r="AF5" s="62">
        <v>107</v>
      </c>
      <c r="AG5" s="62">
        <v>180</v>
      </c>
      <c r="AH5" s="65">
        <v>1658</v>
      </c>
      <c r="AI5" s="145">
        <f>SUM(K5:AH5)</f>
        <v>9413</v>
      </c>
      <c r="AJ5" s="140">
        <v>101.74</v>
      </c>
      <c r="AK5" s="140">
        <v>957678.62</v>
      </c>
    </row>
    <row r="6" spans="1:37" s="1" customFormat="1" ht="135">
      <c r="A6" s="107">
        <v>2</v>
      </c>
      <c r="B6" s="108" t="s">
        <v>173</v>
      </c>
      <c r="C6" s="107" t="s">
        <v>51</v>
      </c>
      <c r="D6" s="107" t="s">
        <v>15</v>
      </c>
      <c r="E6" s="107" t="s">
        <v>186</v>
      </c>
      <c r="F6" s="109"/>
      <c r="G6" s="107" t="s">
        <v>185</v>
      </c>
      <c r="H6" s="107">
        <v>2016</v>
      </c>
      <c r="I6" s="110" t="s">
        <v>1</v>
      </c>
      <c r="J6" s="111" t="s">
        <v>165</v>
      </c>
      <c r="K6" s="112">
        <v>149</v>
      </c>
      <c r="L6" s="112">
        <v>365</v>
      </c>
      <c r="M6" s="112">
        <v>63</v>
      </c>
      <c r="N6" s="112">
        <v>25</v>
      </c>
      <c r="O6" s="112">
        <v>53</v>
      </c>
      <c r="P6" s="112">
        <v>45</v>
      </c>
      <c r="Q6" s="112">
        <v>253</v>
      </c>
      <c r="R6" s="112">
        <v>123</v>
      </c>
      <c r="S6" s="112">
        <v>98</v>
      </c>
      <c r="T6" s="112">
        <v>119</v>
      </c>
      <c r="U6" s="112">
        <v>207</v>
      </c>
      <c r="V6" s="112">
        <v>86</v>
      </c>
      <c r="W6" s="112">
        <v>76</v>
      </c>
      <c r="X6" s="112">
        <v>26</v>
      </c>
      <c r="Y6" s="112">
        <v>168</v>
      </c>
      <c r="Z6" s="112">
        <v>137</v>
      </c>
      <c r="AA6" s="112">
        <v>75</v>
      </c>
      <c r="AB6" s="112">
        <v>63</v>
      </c>
      <c r="AC6" s="112">
        <v>98</v>
      </c>
      <c r="AD6" s="112">
        <v>100</v>
      </c>
      <c r="AE6" s="112">
        <v>35</v>
      </c>
      <c r="AF6" s="112">
        <v>8</v>
      </c>
      <c r="AG6" s="112">
        <v>28</v>
      </c>
      <c r="AH6" s="113">
        <v>200</v>
      </c>
      <c r="AI6" s="114">
        <f>SUM(K6:AH6)</f>
        <v>2600</v>
      </c>
      <c r="AJ6" s="141">
        <v>129.05</v>
      </c>
      <c r="AK6" s="141">
        <v>335530</v>
      </c>
    </row>
    <row r="7" spans="1:37" s="9" customFormat="1" ht="23.25" customHeight="1" hidden="1" thickBot="1">
      <c r="A7" s="117"/>
      <c r="B7" s="190" t="s">
        <v>214</v>
      </c>
      <c r="C7" s="191"/>
      <c r="D7" s="191"/>
      <c r="E7" s="192"/>
      <c r="F7" s="118"/>
      <c r="G7" s="119"/>
      <c r="H7" s="119"/>
      <c r="I7" s="120"/>
      <c r="J7" s="121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3"/>
      <c r="AH7" s="122"/>
      <c r="AI7" s="124">
        <f>SUM(AI5:AI6)</f>
        <v>12013</v>
      </c>
      <c r="AJ7" s="125"/>
      <c r="AK7" s="126">
        <f>SUM(AK5:AK6)</f>
        <v>1293208.62</v>
      </c>
    </row>
    <row r="8" spans="1:37" ht="54" customHeight="1">
      <c r="A8" s="188" t="s">
        <v>103</v>
      </c>
      <c r="B8" s="188"/>
      <c r="C8" s="188"/>
      <c r="D8" s="188"/>
      <c r="E8" s="188"/>
      <c r="F8" s="188"/>
      <c r="G8" s="188"/>
      <c r="H8" s="188"/>
      <c r="I8" s="188"/>
      <c r="J8" s="115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03"/>
      <c r="AJ8" s="95"/>
      <c r="AK8" s="95"/>
    </row>
    <row r="9" spans="1:37" ht="27" customHeight="1">
      <c r="A9" s="193" t="s">
        <v>143</v>
      </c>
      <c r="B9" s="194"/>
      <c r="C9" s="194"/>
      <c r="D9" s="194"/>
      <c r="E9" s="194"/>
      <c r="F9" s="194"/>
      <c r="G9" s="194"/>
      <c r="H9" s="194"/>
      <c r="I9" s="194"/>
      <c r="J9" s="84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71"/>
      <c r="AJ9" s="42"/>
      <c r="AK9" s="42"/>
    </row>
    <row r="10" spans="1:37" ht="30" customHeight="1">
      <c r="A10" s="186" t="s">
        <v>131</v>
      </c>
      <c r="B10" s="186"/>
      <c r="C10" s="186" t="s">
        <v>89</v>
      </c>
      <c r="D10" s="186"/>
      <c r="E10" s="186"/>
      <c r="F10" s="186"/>
      <c r="G10" s="186" t="s">
        <v>106</v>
      </c>
      <c r="H10" s="186"/>
      <c r="I10" s="187"/>
      <c r="J10" s="7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71"/>
      <c r="AJ10" s="42"/>
      <c r="AK10" s="42"/>
    </row>
    <row r="11" spans="1:37" ht="27" customHeight="1">
      <c r="A11" s="183" t="s">
        <v>134</v>
      </c>
      <c r="B11" s="184"/>
      <c r="C11" s="184"/>
      <c r="D11" s="184"/>
      <c r="E11" s="184"/>
      <c r="F11" s="189"/>
      <c r="G11" s="186" t="s">
        <v>119</v>
      </c>
      <c r="H11" s="186"/>
      <c r="I11" s="187"/>
      <c r="J11" s="7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71"/>
      <c r="AJ11" s="42"/>
      <c r="AK11" s="42"/>
    </row>
    <row r="12" spans="1:37" ht="24.75" customHeight="1">
      <c r="A12" s="183" t="s">
        <v>124</v>
      </c>
      <c r="B12" s="184"/>
      <c r="C12" s="184"/>
      <c r="D12" s="184"/>
      <c r="E12" s="184"/>
      <c r="F12" s="184"/>
      <c r="G12" s="184"/>
      <c r="H12" s="184"/>
      <c r="I12" s="184"/>
      <c r="J12" s="85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71"/>
      <c r="AJ12" s="42"/>
      <c r="AK12" s="42"/>
    </row>
    <row r="13" spans="1:37" ht="30" customHeight="1">
      <c r="A13" s="185" t="s">
        <v>109</v>
      </c>
      <c r="B13" s="185"/>
      <c r="C13" s="185"/>
      <c r="D13" s="185"/>
      <c r="E13" s="185"/>
      <c r="F13" s="185"/>
      <c r="G13" s="185"/>
      <c r="H13" s="185"/>
      <c r="I13" s="185"/>
      <c r="J13" s="8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71"/>
      <c r="AJ13" s="42"/>
      <c r="AK13" s="42"/>
    </row>
  </sheetData>
  <sheetProtection/>
  <mergeCells count="24">
    <mergeCell ref="A1:AK1"/>
    <mergeCell ref="B2:B3"/>
    <mergeCell ref="C2:C3"/>
    <mergeCell ref="D2:D3"/>
    <mergeCell ref="E2:E3"/>
    <mergeCell ref="F2:F3"/>
    <mergeCell ref="G2:G3"/>
    <mergeCell ref="AJ2:AK2"/>
    <mergeCell ref="A2:A3"/>
    <mergeCell ref="AI2:AI3"/>
    <mergeCell ref="B7:E7"/>
    <mergeCell ref="A9:I9"/>
    <mergeCell ref="A4:J4"/>
    <mergeCell ref="H2:H3"/>
    <mergeCell ref="I2:I3"/>
    <mergeCell ref="J2:J3"/>
    <mergeCell ref="A12:I12"/>
    <mergeCell ref="A13:I13"/>
    <mergeCell ref="C10:F10"/>
    <mergeCell ref="G10:I10"/>
    <mergeCell ref="A10:B10"/>
    <mergeCell ref="A8:I8"/>
    <mergeCell ref="A11:F11"/>
    <mergeCell ref="G11:I11"/>
  </mergeCells>
  <printOptions/>
  <pageMargins left="0.46" right="0.44" top="0.36" bottom="0.54" header="0.29" footer="0.3"/>
  <pageSetup horizontalDpi="600" verticalDpi="600" orientation="landscape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9"/>
  <sheetViews>
    <sheetView zoomScalePageLayoutView="0" workbookViewId="0" topLeftCell="A1">
      <selection activeCell="AO7" sqref="AO7"/>
    </sheetView>
  </sheetViews>
  <sheetFormatPr defaultColWidth="9.140625" defaultRowHeight="12.75"/>
  <cols>
    <col min="1" max="1" width="7.57421875" style="11" customWidth="1"/>
    <col min="2" max="2" width="18.140625" style="0" customWidth="1"/>
    <col min="3" max="3" width="11.421875" style="11" customWidth="1"/>
    <col min="4" max="4" width="7.28125" style="11" customWidth="1"/>
    <col min="5" max="5" width="14.00390625" style="11" customWidth="1"/>
    <col min="6" max="6" width="11.57421875" style="11" customWidth="1"/>
    <col min="7" max="7" width="14.7109375" style="11" customWidth="1"/>
    <col min="8" max="8" width="11.00390625" style="11" customWidth="1"/>
    <col min="9" max="9" width="15.00390625" style="14" customWidth="1"/>
    <col min="10" max="28" width="9.140625" style="0" hidden="1" customWidth="1"/>
    <col min="29" max="29" width="10.00390625" style="0" hidden="1" customWidth="1"/>
    <col min="30" max="33" width="0" style="0" hidden="1" customWidth="1"/>
    <col min="34" max="34" width="17.00390625" style="0" hidden="1" customWidth="1"/>
    <col min="35" max="35" width="27.00390625" style="0" customWidth="1"/>
    <col min="36" max="36" width="14.57421875" style="0" hidden="1" customWidth="1"/>
  </cols>
  <sheetData>
    <row r="1" spans="1:36" s="30" customFormat="1" ht="50.25" customHeight="1">
      <c r="A1" s="182" t="s">
        <v>220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</row>
    <row r="2" spans="1:36" s="25" customFormat="1" ht="35.25" customHeight="1">
      <c r="A2" s="179" t="s">
        <v>6</v>
      </c>
      <c r="B2" s="179" t="s">
        <v>44</v>
      </c>
      <c r="C2" s="179" t="s">
        <v>38</v>
      </c>
      <c r="D2" s="179" t="s">
        <v>88</v>
      </c>
      <c r="E2" s="179" t="s">
        <v>60</v>
      </c>
      <c r="F2" s="179" t="s">
        <v>61</v>
      </c>
      <c r="G2" s="179" t="s">
        <v>64</v>
      </c>
      <c r="H2" s="179" t="s">
        <v>12</v>
      </c>
      <c r="I2" s="179" t="s">
        <v>87</v>
      </c>
      <c r="J2" s="57" t="s">
        <v>187</v>
      </c>
      <c r="K2" s="57" t="s">
        <v>188</v>
      </c>
      <c r="L2" s="57" t="s">
        <v>189</v>
      </c>
      <c r="M2" s="57" t="s">
        <v>190</v>
      </c>
      <c r="N2" s="57" t="s">
        <v>191</v>
      </c>
      <c r="O2" s="57" t="s">
        <v>192</v>
      </c>
      <c r="P2" s="57" t="s">
        <v>193</v>
      </c>
      <c r="Q2" s="57" t="s">
        <v>194</v>
      </c>
      <c r="R2" s="57" t="s">
        <v>195</v>
      </c>
      <c r="S2" s="57" t="s">
        <v>196</v>
      </c>
      <c r="T2" s="57" t="s">
        <v>197</v>
      </c>
      <c r="U2" s="57" t="s">
        <v>198</v>
      </c>
      <c r="V2" s="57" t="s">
        <v>199</v>
      </c>
      <c r="W2" s="57" t="s">
        <v>200</v>
      </c>
      <c r="X2" s="57" t="s">
        <v>201</v>
      </c>
      <c r="Y2" s="57" t="s">
        <v>202</v>
      </c>
      <c r="Z2" s="57" t="s">
        <v>203</v>
      </c>
      <c r="AA2" s="57" t="s">
        <v>204</v>
      </c>
      <c r="AB2" s="57" t="s">
        <v>205</v>
      </c>
      <c r="AC2" s="57" t="s">
        <v>206</v>
      </c>
      <c r="AD2" s="57" t="s">
        <v>207</v>
      </c>
      <c r="AE2" s="57" t="s">
        <v>208</v>
      </c>
      <c r="AF2" s="57" t="s">
        <v>209</v>
      </c>
      <c r="AG2" s="57" t="s">
        <v>210</v>
      </c>
      <c r="AH2" s="179" t="s">
        <v>213</v>
      </c>
      <c r="AI2" s="178" t="s">
        <v>218</v>
      </c>
      <c r="AJ2" s="178"/>
    </row>
    <row r="3" spans="1:36" s="25" customFormat="1" ht="54.75" customHeight="1">
      <c r="A3" s="180"/>
      <c r="B3" s="180"/>
      <c r="C3" s="180"/>
      <c r="D3" s="180"/>
      <c r="E3" s="180"/>
      <c r="F3" s="180"/>
      <c r="G3" s="180"/>
      <c r="H3" s="180"/>
      <c r="I3" s="180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180"/>
      <c r="AI3" s="100" t="s">
        <v>211</v>
      </c>
      <c r="AJ3" s="100" t="s">
        <v>212</v>
      </c>
    </row>
    <row r="4" spans="1:36" s="9" customFormat="1" ht="15.75" customHeight="1">
      <c r="A4" s="170" t="s">
        <v>82</v>
      </c>
      <c r="B4" s="170"/>
      <c r="C4" s="170"/>
      <c r="D4" s="170"/>
      <c r="E4" s="170"/>
      <c r="F4" s="170"/>
      <c r="G4" s="170"/>
      <c r="H4" s="170"/>
      <c r="I4" s="170"/>
      <c r="J4" s="58">
        <v>1</v>
      </c>
      <c r="K4" s="58">
        <v>2</v>
      </c>
      <c r="L4" s="58">
        <v>3</v>
      </c>
      <c r="M4" s="58">
        <v>4</v>
      </c>
      <c r="N4" s="58">
        <v>5</v>
      </c>
      <c r="O4" s="58">
        <v>6</v>
      </c>
      <c r="P4" s="58">
        <v>7</v>
      </c>
      <c r="Q4" s="58">
        <v>8</v>
      </c>
      <c r="R4" s="58">
        <v>9</v>
      </c>
      <c r="S4" s="58">
        <v>10</v>
      </c>
      <c r="T4" s="58">
        <v>11</v>
      </c>
      <c r="U4" s="58">
        <v>12</v>
      </c>
      <c r="V4" s="58">
        <v>13</v>
      </c>
      <c r="W4" s="58">
        <v>14</v>
      </c>
      <c r="X4" s="58">
        <v>15</v>
      </c>
      <c r="Y4" s="58">
        <v>16</v>
      </c>
      <c r="Z4" s="58">
        <v>17</v>
      </c>
      <c r="AA4" s="58">
        <v>18</v>
      </c>
      <c r="AB4" s="58">
        <v>19</v>
      </c>
      <c r="AC4" s="58">
        <v>20</v>
      </c>
      <c r="AD4" s="58">
        <v>21</v>
      </c>
      <c r="AE4" s="58">
        <v>22</v>
      </c>
      <c r="AF4" s="58">
        <v>23</v>
      </c>
      <c r="AG4" s="58">
        <v>24</v>
      </c>
      <c r="AH4" s="83"/>
      <c r="AI4" s="61"/>
      <c r="AJ4" s="61"/>
    </row>
    <row r="5" spans="1:36" s="9" customFormat="1" ht="45">
      <c r="A5" s="24">
        <v>1</v>
      </c>
      <c r="B5" s="27" t="s">
        <v>110</v>
      </c>
      <c r="C5" s="24" t="s">
        <v>47</v>
      </c>
      <c r="D5" s="24" t="s">
        <v>17</v>
      </c>
      <c r="E5" s="24" t="s">
        <v>129</v>
      </c>
      <c r="F5" s="24" t="s">
        <v>111</v>
      </c>
      <c r="G5" s="24" t="s">
        <v>112</v>
      </c>
      <c r="H5" s="24">
        <v>2017</v>
      </c>
      <c r="I5" s="23" t="s">
        <v>127</v>
      </c>
      <c r="J5" s="83">
        <v>120</v>
      </c>
      <c r="K5" s="83">
        <v>315</v>
      </c>
      <c r="L5" s="83">
        <v>115</v>
      </c>
      <c r="M5" s="83">
        <v>25</v>
      </c>
      <c r="N5" s="83">
        <v>30</v>
      </c>
      <c r="O5" s="83">
        <v>80</v>
      </c>
      <c r="P5" s="83">
        <v>135</v>
      </c>
      <c r="Q5" s="83">
        <v>155</v>
      </c>
      <c r="R5" s="83">
        <v>250</v>
      </c>
      <c r="S5" s="83">
        <v>90</v>
      </c>
      <c r="T5" s="83">
        <v>150</v>
      </c>
      <c r="U5" s="83">
        <v>505</v>
      </c>
      <c r="V5" s="83">
        <v>326</v>
      </c>
      <c r="W5" s="83">
        <v>85</v>
      </c>
      <c r="X5" s="83">
        <v>280</v>
      </c>
      <c r="Y5" s="83">
        <v>95</v>
      </c>
      <c r="Z5" s="83">
        <v>75</v>
      </c>
      <c r="AA5" s="83">
        <v>70</v>
      </c>
      <c r="AB5" s="83">
        <v>280</v>
      </c>
      <c r="AC5" s="83">
        <v>85</v>
      </c>
      <c r="AD5" s="83">
        <v>20</v>
      </c>
      <c r="AE5" s="83">
        <v>0</v>
      </c>
      <c r="AF5" s="83">
        <v>70</v>
      </c>
      <c r="AG5" s="83">
        <v>565</v>
      </c>
      <c r="AH5" s="163">
        <f>SUM(J5:AG5)</f>
        <v>3921</v>
      </c>
      <c r="AI5" s="146">
        <v>354</v>
      </c>
      <c r="AJ5" s="147">
        <v>1388034</v>
      </c>
    </row>
    <row r="6" spans="1:36" s="9" customFormat="1" ht="18.75" hidden="1" thickBot="1">
      <c r="A6" s="157"/>
      <c r="B6" s="201" t="s">
        <v>214</v>
      </c>
      <c r="C6" s="201"/>
      <c r="D6" s="201"/>
      <c r="E6" s="201"/>
      <c r="F6" s="158"/>
      <c r="G6" s="158"/>
      <c r="H6" s="158"/>
      <c r="I6" s="159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1">
        <f>AH5</f>
        <v>3921</v>
      </c>
      <c r="AI6" s="162"/>
      <c r="AJ6" s="126">
        <f>AJ5</f>
        <v>1388034</v>
      </c>
    </row>
    <row r="7" spans="1:36" s="1" customFormat="1" ht="57" customHeight="1">
      <c r="A7" s="197" t="s">
        <v>103</v>
      </c>
      <c r="B7" s="197"/>
      <c r="C7" s="197"/>
      <c r="D7" s="197"/>
      <c r="E7" s="197"/>
      <c r="F7" s="197"/>
      <c r="G7" s="197"/>
      <c r="H7" s="197"/>
      <c r="I7" s="19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</row>
    <row r="8" spans="1:36" s="1" customFormat="1" ht="33" customHeight="1">
      <c r="A8" s="200" t="s">
        <v>122</v>
      </c>
      <c r="B8" s="200"/>
      <c r="C8" s="200"/>
      <c r="D8" s="198">
        <f ca="1">TODAY()</f>
        <v>44007</v>
      </c>
      <c r="E8" s="199"/>
      <c r="F8" s="91"/>
      <c r="G8" s="51"/>
      <c r="H8" s="51"/>
      <c r="I8" s="52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36" s="1" customFormat="1" ht="25.5" customHeight="1">
      <c r="A9" s="186" t="s">
        <v>91</v>
      </c>
      <c r="B9" s="186"/>
      <c r="C9" s="186" t="s">
        <v>92</v>
      </c>
      <c r="D9" s="186"/>
      <c r="E9" s="186"/>
      <c r="F9" s="186"/>
      <c r="G9" s="186" t="s">
        <v>93</v>
      </c>
      <c r="H9" s="186"/>
      <c r="I9" s="186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s="1" customFormat="1" ht="36.75" customHeight="1">
      <c r="A10" s="186" t="s">
        <v>151</v>
      </c>
      <c r="B10" s="186"/>
      <c r="C10" s="186" t="s">
        <v>160</v>
      </c>
      <c r="D10" s="186"/>
      <c r="E10" s="186"/>
      <c r="F10" s="186"/>
      <c r="G10" s="186" t="s">
        <v>136</v>
      </c>
      <c r="H10" s="186"/>
      <c r="I10" s="186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</row>
    <row r="11" spans="1:36" s="1" customFormat="1" ht="22.5" customHeight="1">
      <c r="A11" s="186" t="s">
        <v>159</v>
      </c>
      <c r="B11" s="186"/>
      <c r="C11" s="186" t="s">
        <v>158</v>
      </c>
      <c r="D11" s="186"/>
      <c r="E11" s="186"/>
      <c r="F11" s="186"/>
      <c r="G11" s="186"/>
      <c r="H11" s="186"/>
      <c r="I11" s="186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36" s="1" customFormat="1" ht="24.75" customHeight="1">
      <c r="A12" s="177" t="s">
        <v>125</v>
      </c>
      <c r="B12" s="177"/>
      <c r="C12" s="177"/>
      <c r="D12" s="177"/>
      <c r="E12" s="177"/>
      <c r="F12" s="177"/>
      <c r="G12" s="177"/>
      <c r="H12" s="177"/>
      <c r="I12" s="177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s="1" customFormat="1" ht="30" customHeight="1">
      <c r="A13" s="185" t="s">
        <v>109</v>
      </c>
      <c r="B13" s="185"/>
      <c r="C13" s="185"/>
      <c r="D13" s="185"/>
      <c r="E13" s="185"/>
      <c r="F13" s="185"/>
      <c r="G13" s="185"/>
      <c r="H13" s="185"/>
      <c r="I13" s="185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9" ht="15.75">
      <c r="A14" s="15"/>
      <c r="B14" s="16"/>
      <c r="C14" s="15"/>
      <c r="D14" s="15"/>
      <c r="E14" s="15"/>
      <c r="F14" s="15"/>
      <c r="G14" s="15"/>
      <c r="H14" s="15"/>
      <c r="I14" s="17"/>
    </row>
    <row r="15" spans="1:9" ht="15.75">
      <c r="A15" s="15"/>
      <c r="B15" s="16"/>
      <c r="C15" s="15"/>
      <c r="D15" s="15"/>
      <c r="E15" s="15"/>
      <c r="F15" s="15"/>
      <c r="G15" s="15"/>
      <c r="H15" s="15"/>
      <c r="I15" s="17"/>
    </row>
    <row r="16" spans="1:9" ht="15.75">
      <c r="A16" s="15"/>
      <c r="B16" s="16"/>
      <c r="C16" s="15"/>
      <c r="D16" s="15"/>
      <c r="E16" s="15"/>
      <c r="F16" s="15"/>
      <c r="G16" s="15"/>
      <c r="H16" s="15"/>
      <c r="I16" s="17"/>
    </row>
    <row r="17" spans="1:9" ht="15.75">
      <c r="A17" s="15"/>
      <c r="B17" s="16"/>
      <c r="C17" s="15"/>
      <c r="D17" s="15"/>
      <c r="E17" s="15"/>
      <c r="F17" s="15"/>
      <c r="G17" s="15"/>
      <c r="H17" s="15"/>
      <c r="I17" s="17"/>
    </row>
    <row r="18" spans="1:9" ht="15.75">
      <c r="A18" s="15"/>
      <c r="B18" s="16"/>
      <c r="C18" s="15"/>
      <c r="D18" s="15"/>
      <c r="E18" s="15"/>
      <c r="F18" s="15"/>
      <c r="G18" s="15"/>
      <c r="H18" s="15"/>
      <c r="I18" s="17"/>
    </row>
    <row r="19" spans="1:9" ht="15.75">
      <c r="A19" s="15"/>
      <c r="B19" s="16"/>
      <c r="C19" s="15"/>
      <c r="D19" s="15"/>
      <c r="E19" s="15"/>
      <c r="F19" s="15"/>
      <c r="G19" s="15"/>
      <c r="H19" s="15"/>
      <c r="I19" s="17"/>
    </row>
    <row r="20" spans="1:9" ht="15.75">
      <c r="A20" s="15"/>
      <c r="B20" s="16"/>
      <c r="C20" s="15"/>
      <c r="D20" s="15"/>
      <c r="E20" s="15"/>
      <c r="F20" s="15"/>
      <c r="G20" s="15"/>
      <c r="H20" s="15"/>
      <c r="I20" s="17"/>
    </row>
    <row r="21" spans="1:9" ht="15.75">
      <c r="A21" s="15"/>
      <c r="B21" s="16"/>
      <c r="C21" s="15"/>
      <c r="D21" s="15"/>
      <c r="E21" s="15"/>
      <c r="F21" s="15"/>
      <c r="G21" s="15"/>
      <c r="H21" s="15"/>
      <c r="I21" s="17"/>
    </row>
    <row r="22" spans="1:9" ht="15.75">
      <c r="A22" s="15"/>
      <c r="B22" s="16"/>
      <c r="C22" s="15"/>
      <c r="D22" s="15"/>
      <c r="E22" s="15"/>
      <c r="F22" s="15"/>
      <c r="G22" s="15"/>
      <c r="H22" s="15"/>
      <c r="I22" s="17"/>
    </row>
    <row r="23" spans="1:9" ht="15.75">
      <c r="A23" s="15"/>
      <c r="B23" s="16"/>
      <c r="C23" s="15"/>
      <c r="D23" s="15"/>
      <c r="E23" s="15"/>
      <c r="F23" s="15"/>
      <c r="G23" s="15"/>
      <c r="H23" s="15"/>
      <c r="I23" s="17"/>
    </row>
    <row r="24" spans="1:9" ht="15.75">
      <c r="A24" s="15"/>
      <c r="B24" s="16"/>
      <c r="C24" s="15"/>
      <c r="D24" s="15"/>
      <c r="E24" s="15"/>
      <c r="F24" s="15"/>
      <c r="G24" s="15"/>
      <c r="H24" s="15"/>
      <c r="I24" s="17"/>
    </row>
    <row r="25" spans="1:9" ht="15.75">
      <c r="A25" s="15"/>
      <c r="B25" s="16"/>
      <c r="C25" s="15"/>
      <c r="D25" s="15"/>
      <c r="E25" s="15"/>
      <c r="F25" s="15"/>
      <c r="G25" s="15"/>
      <c r="H25" s="15"/>
      <c r="I25" s="17"/>
    </row>
    <row r="26" spans="1:9" ht="15.75">
      <c r="A26" s="15"/>
      <c r="B26" s="16"/>
      <c r="C26" s="15"/>
      <c r="D26" s="15"/>
      <c r="E26" s="15"/>
      <c r="F26" s="15"/>
      <c r="G26" s="15"/>
      <c r="H26" s="15"/>
      <c r="I26" s="17"/>
    </row>
    <row r="27" spans="1:9" ht="15.75">
      <c r="A27" s="15"/>
      <c r="B27" s="16"/>
      <c r="C27" s="15"/>
      <c r="D27" s="15"/>
      <c r="E27" s="15"/>
      <c r="F27" s="15"/>
      <c r="G27" s="15"/>
      <c r="H27" s="15"/>
      <c r="I27" s="17"/>
    </row>
    <row r="28" spans="1:9" ht="15.75">
      <c r="A28" s="15"/>
      <c r="B28" s="16"/>
      <c r="C28" s="15"/>
      <c r="D28" s="15"/>
      <c r="E28" s="15"/>
      <c r="F28" s="15"/>
      <c r="G28" s="15"/>
      <c r="H28" s="15"/>
      <c r="I28" s="17"/>
    </row>
    <row r="29" spans="1:9" ht="15.75">
      <c r="A29" s="15"/>
      <c r="B29" s="16"/>
      <c r="C29" s="15"/>
      <c r="D29" s="15"/>
      <c r="E29" s="15"/>
      <c r="F29" s="15"/>
      <c r="G29" s="15"/>
      <c r="H29" s="15"/>
      <c r="I29" s="17"/>
    </row>
    <row r="30" spans="1:9" ht="15.75">
      <c r="A30" s="15"/>
      <c r="B30" s="16"/>
      <c r="C30" s="15"/>
      <c r="D30" s="15"/>
      <c r="E30" s="15"/>
      <c r="F30" s="15"/>
      <c r="G30" s="15"/>
      <c r="H30" s="15"/>
      <c r="I30" s="17"/>
    </row>
    <row r="31" spans="1:9" ht="15.75">
      <c r="A31" s="15"/>
      <c r="B31" s="16"/>
      <c r="C31" s="15"/>
      <c r="D31" s="15"/>
      <c r="E31" s="15"/>
      <c r="F31" s="15"/>
      <c r="G31" s="15"/>
      <c r="H31" s="15"/>
      <c r="I31" s="17"/>
    </row>
    <row r="32" spans="1:9" ht="15.75">
      <c r="A32" s="15"/>
      <c r="B32" s="16"/>
      <c r="C32" s="15"/>
      <c r="D32" s="15"/>
      <c r="E32" s="15"/>
      <c r="F32" s="15"/>
      <c r="G32" s="15"/>
      <c r="H32" s="15"/>
      <c r="I32" s="17"/>
    </row>
    <row r="33" spans="1:9" ht="15.75">
      <c r="A33" s="15"/>
      <c r="B33" s="16"/>
      <c r="C33" s="15"/>
      <c r="D33" s="15"/>
      <c r="E33" s="15"/>
      <c r="F33" s="15"/>
      <c r="G33" s="15"/>
      <c r="H33" s="15"/>
      <c r="I33" s="17"/>
    </row>
    <row r="34" spans="1:9" ht="15.75">
      <c r="A34" s="15"/>
      <c r="B34" s="16"/>
      <c r="C34" s="15"/>
      <c r="D34" s="15"/>
      <c r="E34" s="15"/>
      <c r="F34" s="15"/>
      <c r="G34" s="15"/>
      <c r="H34" s="15"/>
      <c r="I34" s="17"/>
    </row>
    <row r="35" spans="1:9" ht="15.75">
      <c r="A35" s="15"/>
      <c r="B35" s="16"/>
      <c r="C35" s="15"/>
      <c r="D35" s="15"/>
      <c r="E35" s="15"/>
      <c r="F35" s="15"/>
      <c r="G35" s="15"/>
      <c r="H35" s="15"/>
      <c r="I35" s="17"/>
    </row>
    <row r="36" spans="1:9" ht="15.75">
      <c r="A36" s="15"/>
      <c r="B36" s="16"/>
      <c r="C36" s="15"/>
      <c r="D36" s="15"/>
      <c r="E36" s="15"/>
      <c r="F36" s="15"/>
      <c r="G36" s="15"/>
      <c r="H36" s="15"/>
      <c r="I36" s="17"/>
    </row>
    <row r="37" spans="1:9" ht="15.75">
      <c r="A37" s="15"/>
      <c r="B37" s="16"/>
      <c r="C37" s="15"/>
      <c r="D37" s="15"/>
      <c r="E37" s="15"/>
      <c r="F37" s="15"/>
      <c r="G37" s="15"/>
      <c r="H37" s="15"/>
      <c r="I37" s="17"/>
    </row>
    <row r="38" spans="1:9" ht="15.75">
      <c r="A38" s="15"/>
      <c r="B38" s="16"/>
      <c r="C38" s="15"/>
      <c r="D38" s="15"/>
      <c r="E38" s="15"/>
      <c r="F38" s="15"/>
      <c r="G38" s="15"/>
      <c r="H38" s="15"/>
      <c r="I38" s="17"/>
    </row>
    <row r="39" spans="1:9" ht="15.75">
      <c r="A39" s="15"/>
      <c r="B39" s="16"/>
      <c r="C39" s="15"/>
      <c r="D39" s="15"/>
      <c r="E39" s="15"/>
      <c r="F39" s="15"/>
      <c r="G39" s="15"/>
      <c r="H39" s="15"/>
      <c r="I39" s="17"/>
    </row>
  </sheetData>
  <sheetProtection/>
  <mergeCells count="27">
    <mergeCell ref="F2:F3"/>
    <mergeCell ref="G2:G3"/>
    <mergeCell ref="A1:AJ1"/>
    <mergeCell ref="A2:A3"/>
    <mergeCell ref="B2:B3"/>
    <mergeCell ref="C2:C3"/>
    <mergeCell ref="AI2:AJ2"/>
    <mergeCell ref="AH2:AH3"/>
    <mergeCell ref="D2:D3"/>
    <mergeCell ref="E2:E3"/>
    <mergeCell ref="A13:I13"/>
    <mergeCell ref="H2:H3"/>
    <mergeCell ref="I2:I3"/>
    <mergeCell ref="C11:I11"/>
    <mergeCell ref="A10:B10"/>
    <mergeCell ref="A12:I12"/>
    <mergeCell ref="A4:I4"/>
    <mergeCell ref="C10:F10"/>
    <mergeCell ref="G10:I10"/>
    <mergeCell ref="B6:E6"/>
    <mergeCell ref="A11:B11"/>
    <mergeCell ref="A7:I7"/>
    <mergeCell ref="D8:E8"/>
    <mergeCell ref="A8:C8"/>
    <mergeCell ref="A9:B9"/>
    <mergeCell ref="C9:F9"/>
    <mergeCell ref="G9:I9"/>
  </mergeCells>
  <printOptions/>
  <pageMargins left="0.41" right="0.27" top="0.37" bottom="0.6" header="0.35433070866141736" footer="0.18"/>
  <pageSetup horizontalDpi="600" verticalDpi="600" orientation="landscape" paperSize="9" scale="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"/>
  <sheetViews>
    <sheetView workbookViewId="0" topLeftCell="A1">
      <selection activeCell="A7" sqref="A7:IV7"/>
    </sheetView>
  </sheetViews>
  <sheetFormatPr defaultColWidth="9.140625" defaultRowHeight="12.75"/>
  <cols>
    <col min="1" max="1" width="7.00390625" style="32" customWidth="1"/>
    <col min="2" max="2" width="21.57421875" style="0" customWidth="1"/>
    <col min="3" max="3" width="11.00390625" style="11" customWidth="1"/>
    <col min="4" max="4" width="7.57421875" style="11" customWidth="1"/>
    <col min="5" max="5" width="11.421875" style="11" customWidth="1"/>
    <col min="6" max="6" width="11.8515625" style="11" customWidth="1"/>
    <col min="7" max="7" width="12.00390625" style="11" customWidth="1"/>
    <col min="8" max="8" width="9.421875" style="11" customWidth="1"/>
    <col min="9" max="9" width="19.140625" style="14" customWidth="1"/>
    <col min="10" max="25" width="9.140625" style="64" hidden="1" customWidth="1"/>
    <col min="26" max="26" width="8.7109375" style="64" hidden="1" customWidth="1"/>
    <col min="27" max="29" width="9.140625" style="64" hidden="1" customWidth="1"/>
    <col min="30" max="33" width="0" style="64" hidden="1" customWidth="1"/>
    <col min="34" max="34" width="18.28125" style="70" hidden="1" customWidth="1"/>
    <col min="35" max="35" width="26.28125" style="0" customWidth="1"/>
    <col min="36" max="36" width="14.57421875" style="0" hidden="1" customWidth="1"/>
  </cols>
  <sheetData>
    <row r="1" spans="1:36" s="33" customFormat="1" ht="54" customHeight="1">
      <c r="A1" s="182" t="s">
        <v>222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</row>
    <row r="2" spans="1:36" s="28" customFormat="1" ht="44.25" customHeight="1">
      <c r="A2" s="179" t="s">
        <v>6</v>
      </c>
      <c r="B2" s="179" t="s">
        <v>44</v>
      </c>
      <c r="C2" s="179" t="s">
        <v>38</v>
      </c>
      <c r="D2" s="179" t="s">
        <v>88</v>
      </c>
      <c r="E2" s="179" t="s">
        <v>60</v>
      </c>
      <c r="F2" s="179" t="s">
        <v>61</v>
      </c>
      <c r="G2" s="179" t="s">
        <v>64</v>
      </c>
      <c r="H2" s="179" t="s">
        <v>12</v>
      </c>
      <c r="I2" s="179" t="s">
        <v>87</v>
      </c>
      <c r="J2" s="57" t="s">
        <v>187</v>
      </c>
      <c r="K2" s="57" t="s">
        <v>188</v>
      </c>
      <c r="L2" s="57" t="s">
        <v>189</v>
      </c>
      <c r="M2" s="57" t="s">
        <v>190</v>
      </c>
      <c r="N2" s="57" t="s">
        <v>191</v>
      </c>
      <c r="O2" s="57" t="s">
        <v>192</v>
      </c>
      <c r="P2" s="57" t="s">
        <v>193</v>
      </c>
      <c r="Q2" s="57" t="s">
        <v>194</v>
      </c>
      <c r="R2" s="57" t="s">
        <v>195</v>
      </c>
      <c r="S2" s="57" t="s">
        <v>196</v>
      </c>
      <c r="T2" s="57" t="s">
        <v>197</v>
      </c>
      <c r="U2" s="57" t="s">
        <v>198</v>
      </c>
      <c r="V2" s="57" t="s">
        <v>199</v>
      </c>
      <c r="W2" s="57" t="s">
        <v>200</v>
      </c>
      <c r="X2" s="57" t="s">
        <v>201</v>
      </c>
      <c r="Y2" s="57" t="s">
        <v>202</v>
      </c>
      <c r="Z2" s="57" t="s">
        <v>203</v>
      </c>
      <c r="AA2" s="57" t="s">
        <v>204</v>
      </c>
      <c r="AB2" s="57" t="s">
        <v>205</v>
      </c>
      <c r="AC2" s="57" t="s">
        <v>206</v>
      </c>
      <c r="AD2" s="57" t="s">
        <v>207</v>
      </c>
      <c r="AE2" s="57" t="s">
        <v>208</v>
      </c>
      <c r="AF2" s="57" t="s">
        <v>209</v>
      </c>
      <c r="AG2" s="57" t="s">
        <v>210</v>
      </c>
      <c r="AH2" s="179" t="s">
        <v>213</v>
      </c>
      <c r="AI2" s="178" t="s">
        <v>218</v>
      </c>
      <c r="AJ2" s="178"/>
    </row>
    <row r="3" spans="1:36" s="28" customFormat="1" ht="51.75" customHeight="1">
      <c r="A3" s="180"/>
      <c r="B3" s="180"/>
      <c r="C3" s="180"/>
      <c r="D3" s="180"/>
      <c r="E3" s="180"/>
      <c r="F3" s="180"/>
      <c r="G3" s="180"/>
      <c r="H3" s="180"/>
      <c r="I3" s="180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180"/>
      <c r="AI3" s="100" t="s">
        <v>211</v>
      </c>
      <c r="AJ3" s="100" t="s">
        <v>212</v>
      </c>
    </row>
    <row r="4" spans="1:36" s="4" customFormat="1" ht="15.75" customHeight="1">
      <c r="A4" s="203" t="s">
        <v>79</v>
      </c>
      <c r="B4" s="203"/>
      <c r="C4" s="203"/>
      <c r="D4" s="203"/>
      <c r="E4" s="203"/>
      <c r="F4" s="203"/>
      <c r="G4" s="203"/>
      <c r="H4" s="203"/>
      <c r="I4" s="203"/>
      <c r="J4" s="58">
        <v>1</v>
      </c>
      <c r="K4" s="58">
        <v>2</v>
      </c>
      <c r="L4" s="58">
        <v>3</v>
      </c>
      <c r="M4" s="58">
        <v>4</v>
      </c>
      <c r="N4" s="58">
        <v>5</v>
      </c>
      <c r="O4" s="58">
        <v>6</v>
      </c>
      <c r="P4" s="58">
        <v>7</v>
      </c>
      <c r="Q4" s="58">
        <v>8</v>
      </c>
      <c r="R4" s="58">
        <v>9</v>
      </c>
      <c r="S4" s="58">
        <v>10</v>
      </c>
      <c r="T4" s="58">
        <v>11</v>
      </c>
      <c r="U4" s="58">
        <v>12</v>
      </c>
      <c r="V4" s="58">
        <v>13</v>
      </c>
      <c r="W4" s="58">
        <v>14</v>
      </c>
      <c r="X4" s="58">
        <v>15</v>
      </c>
      <c r="Y4" s="58">
        <v>16</v>
      </c>
      <c r="Z4" s="58">
        <v>17</v>
      </c>
      <c r="AA4" s="58">
        <v>18</v>
      </c>
      <c r="AB4" s="58">
        <v>19</v>
      </c>
      <c r="AC4" s="58">
        <v>20</v>
      </c>
      <c r="AD4" s="58">
        <v>21</v>
      </c>
      <c r="AE4" s="58">
        <v>22</v>
      </c>
      <c r="AF4" s="58">
        <v>23</v>
      </c>
      <c r="AG4" s="58">
        <v>24</v>
      </c>
      <c r="AH4" s="82"/>
      <c r="AI4" s="88"/>
      <c r="AJ4" s="88"/>
    </row>
    <row r="5" spans="1:36" ht="18.75">
      <c r="A5" s="170" t="s">
        <v>177</v>
      </c>
      <c r="B5" s="170"/>
      <c r="C5" s="170"/>
      <c r="D5" s="170"/>
      <c r="E5" s="170"/>
      <c r="F5" s="170"/>
      <c r="G5" s="170"/>
      <c r="H5" s="170"/>
      <c r="I5" s="170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82"/>
      <c r="AI5" s="102"/>
      <c r="AJ5" s="102"/>
    </row>
    <row r="6" spans="1:36" ht="60">
      <c r="A6" s="22">
        <v>1</v>
      </c>
      <c r="B6" s="21" t="s">
        <v>178</v>
      </c>
      <c r="C6" s="22" t="s">
        <v>47</v>
      </c>
      <c r="D6" s="22" t="s">
        <v>179</v>
      </c>
      <c r="E6" s="26" t="s">
        <v>180</v>
      </c>
      <c r="F6" s="22" t="s">
        <v>181</v>
      </c>
      <c r="G6" s="22" t="s">
        <v>63</v>
      </c>
      <c r="H6" s="22">
        <v>2001</v>
      </c>
      <c r="I6" s="21" t="s">
        <v>0</v>
      </c>
      <c r="J6" s="62">
        <v>50</v>
      </c>
      <c r="K6" s="62">
        <v>100</v>
      </c>
      <c r="L6" s="62">
        <v>82</v>
      </c>
      <c r="M6" s="62">
        <v>35</v>
      </c>
      <c r="N6" s="62">
        <v>10</v>
      </c>
      <c r="O6" s="62">
        <v>70</v>
      </c>
      <c r="P6" s="62">
        <v>305</v>
      </c>
      <c r="Q6" s="62">
        <v>100</v>
      </c>
      <c r="R6" s="62">
        <v>95</v>
      </c>
      <c r="S6" s="62">
        <v>85</v>
      </c>
      <c r="T6" s="62">
        <v>60</v>
      </c>
      <c r="U6" s="62">
        <v>370</v>
      </c>
      <c r="V6" s="62">
        <v>363</v>
      </c>
      <c r="W6" s="62">
        <v>90</v>
      </c>
      <c r="X6" s="62">
        <v>135</v>
      </c>
      <c r="Y6" s="62">
        <v>0</v>
      </c>
      <c r="Z6" s="62">
        <v>55</v>
      </c>
      <c r="AA6" s="62">
        <v>180</v>
      </c>
      <c r="AB6" s="62">
        <v>150</v>
      </c>
      <c r="AC6" s="62">
        <v>103</v>
      </c>
      <c r="AD6" s="62">
        <v>90</v>
      </c>
      <c r="AE6" s="62">
        <v>0</v>
      </c>
      <c r="AF6" s="62">
        <v>60</v>
      </c>
      <c r="AG6" s="62">
        <v>420</v>
      </c>
      <c r="AH6" s="82">
        <f>SUM(J6:AG6)</f>
        <v>3008</v>
      </c>
      <c r="AI6" s="146">
        <v>241</v>
      </c>
      <c r="AJ6" s="146">
        <v>724928</v>
      </c>
    </row>
    <row r="7" spans="1:36" s="8" customFormat="1" ht="27.75" customHeight="1" hidden="1" thickBot="1">
      <c r="A7" s="131"/>
      <c r="B7" s="202" t="s">
        <v>214</v>
      </c>
      <c r="C7" s="202"/>
      <c r="D7" s="202"/>
      <c r="E7" s="202"/>
      <c r="F7" s="121"/>
      <c r="G7" s="121"/>
      <c r="H7" s="121"/>
      <c r="I7" s="132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5">
        <f>SUM(AH5:AH6)</f>
        <v>3008</v>
      </c>
      <c r="AI7" s="133"/>
      <c r="AJ7" s="136">
        <f>SUM(AJ5:AJ6)</f>
        <v>724928</v>
      </c>
    </row>
    <row r="8" spans="1:36" ht="45" customHeight="1">
      <c r="A8" s="197" t="s">
        <v>103</v>
      </c>
      <c r="B8" s="197"/>
      <c r="C8" s="197"/>
      <c r="D8" s="197"/>
      <c r="E8" s="197"/>
      <c r="F8" s="197"/>
      <c r="G8" s="197"/>
      <c r="H8" s="197"/>
      <c r="I8" s="197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03"/>
      <c r="AI8" s="95"/>
      <c r="AJ8" s="95"/>
    </row>
    <row r="9" spans="1:36" ht="27" customHeight="1">
      <c r="A9" s="204" t="s">
        <v>121</v>
      </c>
      <c r="B9" s="204"/>
      <c r="C9" s="204"/>
      <c r="D9" s="204"/>
      <c r="E9" s="92">
        <f ca="1">TODAY()</f>
        <v>44007</v>
      </c>
      <c r="F9" s="96"/>
      <c r="G9" s="96"/>
      <c r="H9" s="96"/>
      <c r="I9" s="96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71"/>
      <c r="AI9" s="42"/>
      <c r="AJ9" s="42"/>
    </row>
    <row r="10" spans="1:36" ht="29.25" customHeight="1">
      <c r="A10" s="186" t="s">
        <v>91</v>
      </c>
      <c r="B10" s="186"/>
      <c r="C10" s="186" t="s">
        <v>92</v>
      </c>
      <c r="D10" s="186"/>
      <c r="E10" s="186"/>
      <c r="F10" s="186"/>
      <c r="G10" s="186" t="s">
        <v>93</v>
      </c>
      <c r="H10" s="186"/>
      <c r="I10" s="186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71"/>
      <c r="AI10" s="42"/>
      <c r="AJ10" s="42"/>
    </row>
    <row r="11" spans="1:36" ht="35.25" customHeight="1">
      <c r="A11" s="186" t="s">
        <v>151</v>
      </c>
      <c r="B11" s="186"/>
      <c r="C11" s="186" t="s">
        <v>156</v>
      </c>
      <c r="D11" s="186"/>
      <c r="E11" s="186"/>
      <c r="F11" s="186"/>
      <c r="G11" s="186" t="s">
        <v>137</v>
      </c>
      <c r="H11" s="186"/>
      <c r="I11" s="186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71"/>
      <c r="AI11" s="42"/>
      <c r="AJ11" s="42"/>
    </row>
    <row r="12" spans="1:36" ht="27" customHeight="1">
      <c r="A12" s="186" t="s">
        <v>157</v>
      </c>
      <c r="B12" s="186"/>
      <c r="C12" s="186" t="s">
        <v>105</v>
      </c>
      <c r="D12" s="186"/>
      <c r="E12" s="186"/>
      <c r="F12" s="186"/>
      <c r="G12" s="177" t="s">
        <v>158</v>
      </c>
      <c r="H12" s="177"/>
      <c r="I12" s="177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71"/>
      <c r="AI12" s="42"/>
      <c r="AJ12" s="42"/>
    </row>
    <row r="13" spans="1:36" ht="21.75" customHeight="1">
      <c r="A13" s="177" t="s">
        <v>124</v>
      </c>
      <c r="B13" s="177"/>
      <c r="C13" s="177"/>
      <c r="D13" s="177"/>
      <c r="E13" s="177"/>
      <c r="F13" s="177"/>
      <c r="G13" s="177"/>
      <c r="H13" s="177"/>
      <c r="I13" s="177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71"/>
      <c r="AI13" s="42"/>
      <c r="AJ13" s="42"/>
    </row>
    <row r="14" spans="1:36" ht="30" customHeight="1">
      <c r="A14" s="185" t="s">
        <v>109</v>
      </c>
      <c r="B14" s="185"/>
      <c r="C14" s="185"/>
      <c r="D14" s="185"/>
      <c r="E14" s="185"/>
      <c r="F14" s="185"/>
      <c r="G14" s="185"/>
      <c r="H14" s="185"/>
      <c r="I14" s="185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71"/>
      <c r="AI14" s="42"/>
      <c r="AJ14" s="42"/>
    </row>
    <row r="15" spans="1:9" ht="18">
      <c r="A15" s="31"/>
      <c r="B15" s="16"/>
      <c r="C15" s="15"/>
      <c r="D15" s="15"/>
      <c r="E15" s="15"/>
      <c r="F15" s="15"/>
      <c r="G15" s="15"/>
      <c r="H15" s="15"/>
      <c r="I15" s="17"/>
    </row>
  </sheetData>
  <sheetProtection/>
  <mergeCells count="28">
    <mergeCell ref="AI2:AJ2"/>
    <mergeCell ref="AH2:AH3"/>
    <mergeCell ref="C11:F11"/>
    <mergeCell ref="A2:A3"/>
    <mergeCell ref="B2:B3"/>
    <mergeCell ref="A1:AJ1"/>
    <mergeCell ref="D2:D3"/>
    <mergeCell ref="E2:E3"/>
    <mergeCell ref="F2:F3"/>
    <mergeCell ref="G2:G3"/>
    <mergeCell ref="A13:I13"/>
    <mergeCell ref="A14:I14"/>
    <mergeCell ref="B7:E7"/>
    <mergeCell ref="A4:I4"/>
    <mergeCell ref="C10:F10"/>
    <mergeCell ref="G12:I12"/>
    <mergeCell ref="A9:D9"/>
    <mergeCell ref="G10:I10"/>
    <mergeCell ref="A10:B10"/>
    <mergeCell ref="A8:I8"/>
    <mergeCell ref="A12:B12"/>
    <mergeCell ref="C2:C3"/>
    <mergeCell ref="A5:I5"/>
    <mergeCell ref="C12:F12"/>
    <mergeCell ref="A11:B11"/>
    <mergeCell ref="G11:I11"/>
    <mergeCell ref="H2:H3"/>
    <mergeCell ref="I2:I3"/>
  </mergeCells>
  <printOptions/>
  <pageMargins left="0.49" right="0.4724409448818898" top="0.33" bottom="0.78" header="0.35433070866141736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A1">
      <selection activeCell="AL4" sqref="AL3:AL4"/>
    </sheetView>
  </sheetViews>
  <sheetFormatPr defaultColWidth="9.140625" defaultRowHeight="12.75"/>
  <cols>
    <col min="1" max="1" width="7.7109375" style="10" customWidth="1"/>
    <col min="2" max="2" width="17.28125" style="13" customWidth="1"/>
    <col min="3" max="3" width="11.8515625" style="12" customWidth="1"/>
    <col min="4" max="4" width="7.28125" style="10" customWidth="1"/>
    <col min="5" max="5" width="12.421875" style="10" customWidth="1"/>
    <col min="6" max="6" width="10.28125" style="10" customWidth="1"/>
    <col min="7" max="7" width="12.140625" style="10" customWidth="1"/>
    <col min="8" max="8" width="9.8515625" style="10" customWidth="1"/>
    <col min="9" max="9" width="13.140625" style="13" customWidth="1"/>
    <col min="10" max="10" width="12.421875" style="14" customWidth="1"/>
    <col min="11" max="19" width="9.28125" style="64" hidden="1" customWidth="1"/>
    <col min="20" max="30" width="9.140625" style="64" hidden="1" customWidth="1"/>
    <col min="31" max="34" width="0" style="64" hidden="1" customWidth="1"/>
    <col min="35" max="35" width="16.140625" style="70" hidden="1" customWidth="1"/>
    <col min="36" max="36" width="24.140625" style="0" customWidth="1"/>
    <col min="37" max="37" width="14.57421875" style="0" hidden="1" customWidth="1"/>
  </cols>
  <sheetData>
    <row r="1" spans="1:37" s="29" customFormat="1" ht="49.5" customHeight="1">
      <c r="A1" s="182" t="s">
        <v>223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</row>
    <row r="2" spans="1:37" s="25" customFormat="1" ht="51.75" customHeight="1">
      <c r="A2" s="179" t="s">
        <v>6</v>
      </c>
      <c r="B2" s="179" t="s">
        <v>44</v>
      </c>
      <c r="C2" s="179" t="s">
        <v>38</v>
      </c>
      <c r="D2" s="179" t="s">
        <v>88</v>
      </c>
      <c r="E2" s="179" t="s">
        <v>60</v>
      </c>
      <c r="F2" s="179" t="s">
        <v>61</v>
      </c>
      <c r="G2" s="179" t="s">
        <v>64</v>
      </c>
      <c r="H2" s="179" t="s">
        <v>12</v>
      </c>
      <c r="I2" s="179" t="s">
        <v>87</v>
      </c>
      <c r="J2" s="179" t="s">
        <v>62</v>
      </c>
      <c r="K2" s="57" t="s">
        <v>187</v>
      </c>
      <c r="L2" s="57" t="s">
        <v>188</v>
      </c>
      <c r="M2" s="57" t="s">
        <v>189</v>
      </c>
      <c r="N2" s="57" t="s">
        <v>190</v>
      </c>
      <c r="O2" s="57" t="s">
        <v>191</v>
      </c>
      <c r="P2" s="57" t="s">
        <v>192</v>
      </c>
      <c r="Q2" s="57" t="s">
        <v>193</v>
      </c>
      <c r="R2" s="57" t="s">
        <v>194</v>
      </c>
      <c r="S2" s="57" t="s">
        <v>195</v>
      </c>
      <c r="T2" s="57" t="s">
        <v>196</v>
      </c>
      <c r="U2" s="57" t="s">
        <v>197</v>
      </c>
      <c r="V2" s="57" t="s">
        <v>198</v>
      </c>
      <c r="W2" s="57" t="s">
        <v>199</v>
      </c>
      <c r="X2" s="57" t="s">
        <v>200</v>
      </c>
      <c r="Y2" s="57" t="s">
        <v>201</v>
      </c>
      <c r="Z2" s="57" t="s">
        <v>202</v>
      </c>
      <c r="AA2" s="57" t="s">
        <v>203</v>
      </c>
      <c r="AB2" s="57" t="s">
        <v>204</v>
      </c>
      <c r="AC2" s="57" t="s">
        <v>205</v>
      </c>
      <c r="AD2" s="57" t="s">
        <v>206</v>
      </c>
      <c r="AE2" s="57" t="s">
        <v>207</v>
      </c>
      <c r="AF2" s="57" t="s">
        <v>208</v>
      </c>
      <c r="AG2" s="57" t="s">
        <v>209</v>
      </c>
      <c r="AH2" s="57" t="s">
        <v>210</v>
      </c>
      <c r="AI2" s="179" t="s">
        <v>213</v>
      </c>
      <c r="AJ2" s="178" t="s">
        <v>224</v>
      </c>
      <c r="AK2" s="178"/>
    </row>
    <row r="3" spans="1:37" s="25" customFormat="1" ht="41.2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180"/>
      <c r="AJ3" s="100" t="s">
        <v>211</v>
      </c>
      <c r="AK3" s="100" t="s">
        <v>212</v>
      </c>
    </row>
    <row r="4" spans="1:37" s="2" customFormat="1" ht="21" customHeight="1">
      <c r="A4" s="170" t="s">
        <v>82</v>
      </c>
      <c r="B4" s="170"/>
      <c r="C4" s="170"/>
      <c r="D4" s="170"/>
      <c r="E4" s="170"/>
      <c r="F4" s="170"/>
      <c r="G4" s="170"/>
      <c r="H4" s="170"/>
      <c r="I4" s="170"/>
      <c r="J4" s="170"/>
      <c r="K4" s="73">
        <v>0</v>
      </c>
      <c r="L4" s="73"/>
      <c r="M4" s="73">
        <v>0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82"/>
      <c r="AJ4" s="102"/>
      <c r="AK4" s="102"/>
    </row>
    <row r="5" spans="1:37" s="7" customFormat="1" ht="60">
      <c r="A5" s="34">
        <v>1</v>
      </c>
      <c r="B5" s="23" t="s">
        <v>110</v>
      </c>
      <c r="C5" s="24" t="s">
        <v>47</v>
      </c>
      <c r="D5" s="24" t="s">
        <v>18</v>
      </c>
      <c r="E5" s="24" t="s">
        <v>128</v>
      </c>
      <c r="F5" s="24" t="s">
        <v>113</v>
      </c>
      <c r="G5" s="24" t="s">
        <v>112</v>
      </c>
      <c r="H5" s="24">
        <v>2017</v>
      </c>
      <c r="I5" s="23" t="s">
        <v>9</v>
      </c>
      <c r="J5" s="50" t="s">
        <v>171</v>
      </c>
      <c r="K5" s="87">
        <v>0</v>
      </c>
      <c r="L5" s="87">
        <v>30</v>
      </c>
      <c r="M5" s="87">
        <v>0</v>
      </c>
      <c r="N5" s="87">
        <v>0</v>
      </c>
      <c r="O5" s="87">
        <v>35</v>
      </c>
      <c r="P5" s="87">
        <v>0</v>
      </c>
      <c r="Q5" s="87">
        <v>136</v>
      </c>
      <c r="R5" s="87">
        <v>80</v>
      </c>
      <c r="S5" s="87">
        <v>40</v>
      </c>
      <c r="T5" s="87">
        <v>60</v>
      </c>
      <c r="U5" s="87">
        <v>0</v>
      </c>
      <c r="V5" s="87">
        <v>110</v>
      </c>
      <c r="W5" s="87">
        <v>130</v>
      </c>
      <c r="X5" s="87">
        <v>0</v>
      </c>
      <c r="Y5" s="87">
        <v>95</v>
      </c>
      <c r="Z5" s="87">
        <v>40</v>
      </c>
      <c r="AA5" s="87">
        <v>0</v>
      </c>
      <c r="AB5" s="87">
        <v>3</v>
      </c>
      <c r="AC5" s="87">
        <v>40</v>
      </c>
      <c r="AD5" s="87">
        <v>10</v>
      </c>
      <c r="AE5" s="87">
        <v>40</v>
      </c>
      <c r="AF5" s="87">
        <v>0</v>
      </c>
      <c r="AG5" s="87">
        <v>10</v>
      </c>
      <c r="AH5" s="87">
        <v>85</v>
      </c>
      <c r="AI5" s="82">
        <f>SUM(K5:AH5)</f>
        <v>944</v>
      </c>
      <c r="AJ5" s="140">
        <v>696.2</v>
      </c>
      <c r="AK5" s="140">
        <v>657212.8</v>
      </c>
    </row>
    <row r="6" spans="1:37" s="5" customFormat="1" ht="18.75" customHeight="1">
      <c r="A6" s="170" t="s">
        <v>80</v>
      </c>
      <c r="B6" s="170"/>
      <c r="C6" s="170"/>
      <c r="D6" s="170"/>
      <c r="E6" s="170"/>
      <c r="F6" s="170"/>
      <c r="G6" s="170"/>
      <c r="H6" s="170"/>
      <c r="I6" s="170"/>
      <c r="J6" s="170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82"/>
      <c r="AJ6" s="102"/>
      <c r="AK6" s="102"/>
    </row>
    <row r="7" spans="1:37" s="5" customFormat="1" ht="33.75" customHeight="1" thickBot="1">
      <c r="A7" s="22">
        <v>2</v>
      </c>
      <c r="B7" s="26" t="s">
        <v>52</v>
      </c>
      <c r="C7" s="22" t="s">
        <v>47</v>
      </c>
      <c r="D7" s="22" t="s">
        <v>18</v>
      </c>
      <c r="E7" s="22" t="s">
        <v>107</v>
      </c>
      <c r="F7" s="22" t="s">
        <v>7</v>
      </c>
      <c r="G7" s="22" t="s">
        <v>68</v>
      </c>
      <c r="H7" s="22">
        <v>2003</v>
      </c>
      <c r="I7" s="26" t="s">
        <v>9</v>
      </c>
      <c r="J7" s="35"/>
      <c r="K7" s="73">
        <v>0</v>
      </c>
      <c r="L7" s="73">
        <v>90</v>
      </c>
      <c r="M7" s="73">
        <v>65</v>
      </c>
      <c r="N7" s="73">
        <v>25</v>
      </c>
      <c r="O7" s="73">
        <v>75</v>
      </c>
      <c r="P7" s="73">
        <v>0</v>
      </c>
      <c r="Q7" s="73">
        <v>186</v>
      </c>
      <c r="R7" s="73">
        <v>180</v>
      </c>
      <c r="S7" s="73">
        <v>50</v>
      </c>
      <c r="T7" s="73">
        <v>50</v>
      </c>
      <c r="U7" s="73">
        <v>60</v>
      </c>
      <c r="V7" s="73">
        <v>180</v>
      </c>
      <c r="W7" s="73">
        <v>235</v>
      </c>
      <c r="X7" s="73">
        <v>15</v>
      </c>
      <c r="Y7" s="73">
        <v>150</v>
      </c>
      <c r="Z7" s="73">
        <v>140</v>
      </c>
      <c r="AA7" s="73">
        <v>110</v>
      </c>
      <c r="AB7" s="73">
        <v>40</v>
      </c>
      <c r="AC7" s="73">
        <v>70</v>
      </c>
      <c r="AD7" s="73">
        <v>15</v>
      </c>
      <c r="AE7" s="73">
        <v>60</v>
      </c>
      <c r="AF7" s="73">
        <v>0</v>
      </c>
      <c r="AG7" s="73">
        <v>30</v>
      </c>
      <c r="AH7" s="73">
        <v>185</v>
      </c>
      <c r="AI7" s="82">
        <f>SUM(K7:AH7)</f>
        <v>2011</v>
      </c>
      <c r="AJ7" s="140">
        <v>415</v>
      </c>
      <c r="AK7" s="140">
        <v>834565</v>
      </c>
    </row>
    <row r="8" spans="1:37" s="5" customFormat="1" ht="19.5" thickBot="1">
      <c r="A8" s="130"/>
      <c r="B8" s="202" t="s">
        <v>214</v>
      </c>
      <c r="C8" s="202"/>
      <c r="D8" s="202"/>
      <c r="E8" s="202"/>
      <c r="F8" s="104"/>
      <c r="G8" s="104"/>
      <c r="H8" s="104"/>
      <c r="I8" s="105"/>
      <c r="J8" s="138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01">
        <f>SUM(AI4:AI7)</f>
        <v>2955</v>
      </c>
      <c r="AJ8" s="128"/>
      <c r="AK8" s="129">
        <f>SUM(AK5:AK7)</f>
        <v>1491777.8</v>
      </c>
    </row>
    <row r="9" spans="1:37" ht="63.75" customHeight="1">
      <c r="A9" s="197" t="s">
        <v>103</v>
      </c>
      <c r="B9" s="197"/>
      <c r="C9" s="197"/>
      <c r="D9" s="197"/>
      <c r="E9" s="197"/>
      <c r="F9" s="197"/>
      <c r="G9" s="197"/>
      <c r="H9" s="197"/>
      <c r="I9" s="197"/>
      <c r="J9" s="137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03"/>
      <c r="AJ9" s="95"/>
      <c r="AK9" s="148"/>
    </row>
    <row r="10" spans="1:37" ht="41.25" customHeight="1">
      <c r="A10" s="205" t="s">
        <v>120</v>
      </c>
      <c r="B10" s="205"/>
      <c r="C10" s="205"/>
      <c r="D10" s="198">
        <f ca="1">TODAY()</f>
        <v>44007</v>
      </c>
      <c r="E10" s="198"/>
      <c r="F10" s="91"/>
      <c r="G10" s="51"/>
      <c r="H10" s="51"/>
      <c r="I10" s="52"/>
      <c r="J10" s="8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71"/>
      <c r="AJ10" s="42"/>
      <c r="AK10" s="42"/>
    </row>
    <row r="11" spans="1:37" ht="24" customHeight="1">
      <c r="A11" s="186" t="s">
        <v>91</v>
      </c>
      <c r="B11" s="186"/>
      <c r="C11" s="186" t="s">
        <v>92</v>
      </c>
      <c r="D11" s="186"/>
      <c r="E11" s="186"/>
      <c r="F11" s="186"/>
      <c r="G11" s="186" t="s">
        <v>93</v>
      </c>
      <c r="H11" s="186"/>
      <c r="I11" s="186"/>
      <c r="J11" s="8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71"/>
      <c r="AJ11" s="42"/>
      <c r="AK11" s="42"/>
    </row>
    <row r="12" spans="1:37" ht="27" customHeight="1">
      <c r="A12" s="186" t="s">
        <v>151</v>
      </c>
      <c r="B12" s="186"/>
      <c r="C12" s="186" t="s">
        <v>147</v>
      </c>
      <c r="D12" s="186"/>
      <c r="E12" s="186"/>
      <c r="F12" s="186"/>
      <c r="G12" s="186" t="s">
        <v>137</v>
      </c>
      <c r="H12" s="186"/>
      <c r="I12" s="186"/>
      <c r="J12" s="8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71"/>
      <c r="AJ12" s="42"/>
      <c r="AK12" s="42"/>
    </row>
    <row r="13" spans="1:37" ht="26.25" customHeight="1">
      <c r="A13" s="186" t="s">
        <v>146</v>
      </c>
      <c r="B13" s="186"/>
      <c r="C13" s="177" t="s">
        <v>105</v>
      </c>
      <c r="D13" s="177"/>
      <c r="E13" s="177"/>
      <c r="F13" s="177" t="s">
        <v>175</v>
      </c>
      <c r="G13" s="177"/>
      <c r="H13" s="177"/>
      <c r="I13" s="177"/>
      <c r="J13" s="63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71"/>
      <c r="AJ13" s="42"/>
      <c r="AK13" s="42"/>
    </row>
    <row r="14" spans="1:37" ht="33" customHeight="1">
      <c r="A14" s="177" t="s">
        <v>174</v>
      </c>
      <c r="B14" s="177"/>
      <c r="C14" s="177"/>
      <c r="D14" s="177"/>
      <c r="E14" s="186" t="s">
        <v>125</v>
      </c>
      <c r="F14" s="186"/>
      <c r="G14" s="186"/>
      <c r="H14" s="186"/>
      <c r="I14" s="186"/>
      <c r="J14" s="8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71"/>
      <c r="AJ14" s="42"/>
      <c r="AK14" s="42"/>
    </row>
    <row r="15" spans="1:37" ht="30" customHeight="1">
      <c r="A15" s="185" t="s">
        <v>109</v>
      </c>
      <c r="B15" s="185"/>
      <c r="C15" s="185"/>
      <c r="D15" s="185"/>
      <c r="E15" s="185"/>
      <c r="F15" s="185"/>
      <c r="G15" s="185"/>
      <c r="H15" s="185"/>
      <c r="I15" s="185"/>
      <c r="J15" s="8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71"/>
      <c r="AJ15" s="42"/>
      <c r="AK15" s="42"/>
    </row>
    <row r="16" spans="1:9" ht="18">
      <c r="A16" s="20"/>
      <c r="B16" s="18"/>
      <c r="C16" s="19"/>
      <c r="D16" s="20"/>
      <c r="E16" s="20"/>
      <c r="F16" s="20"/>
      <c r="G16" s="20"/>
      <c r="H16" s="20"/>
      <c r="I16" s="18"/>
    </row>
  </sheetData>
  <sheetProtection/>
  <mergeCells count="31">
    <mergeCell ref="B2:B3"/>
    <mergeCell ref="C2:C3"/>
    <mergeCell ref="I2:I3"/>
    <mergeCell ref="J2:J3"/>
    <mergeCell ref="G12:I12"/>
    <mergeCell ref="A6:J6"/>
    <mergeCell ref="A13:B13"/>
    <mergeCell ref="C13:E13"/>
    <mergeCell ref="H2:H3"/>
    <mergeCell ref="C11:F11"/>
    <mergeCell ref="E2:E3"/>
    <mergeCell ref="B8:E8"/>
    <mergeCell ref="A1:AK1"/>
    <mergeCell ref="AJ2:AK2"/>
    <mergeCell ref="A9:I9"/>
    <mergeCell ref="AI2:AI3"/>
    <mergeCell ref="G2:G3"/>
    <mergeCell ref="G11:I11"/>
    <mergeCell ref="F2:F3"/>
    <mergeCell ref="D2:D3"/>
    <mergeCell ref="A4:J4"/>
    <mergeCell ref="A2:A3"/>
    <mergeCell ref="F13:I13"/>
    <mergeCell ref="A12:B12"/>
    <mergeCell ref="A15:I15"/>
    <mergeCell ref="A14:D14"/>
    <mergeCell ref="E14:I14"/>
    <mergeCell ref="D10:E10"/>
    <mergeCell ref="A11:B11"/>
    <mergeCell ref="C12:F12"/>
    <mergeCell ref="A10:C10"/>
  </mergeCells>
  <printOptions/>
  <pageMargins left="0.46" right="0.43" top="0.34" bottom="0.47" header="0.31496062992125984" footer="0.19"/>
  <pageSetup horizontalDpi="600" verticalDpi="600" orientation="landscape" paperSize="9" scale="95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16"/>
  <sheetViews>
    <sheetView tabSelected="1" zoomScaleSheetLayoutView="80" zoomScalePageLayoutView="0" workbookViewId="0" topLeftCell="A1">
      <selection activeCell="F2" sqref="F2:F3"/>
    </sheetView>
  </sheetViews>
  <sheetFormatPr defaultColWidth="9.140625" defaultRowHeight="12.75"/>
  <cols>
    <col min="1" max="1" width="8.28125" style="32" customWidth="1"/>
    <col min="2" max="2" width="29.00390625" style="0" customWidth="1"/>
    <col min="3" max="3" width="16.140625" style="11" customWidth="1"/>
    <col min="4" max="4" width="8.140625" style="11" customWidth="1"/>
    <col min="5" max="5" width="15.421875" style="11" customWidth="1"/>
    <col min="6" max="6" width="9.8515625" style="11" customWidth="1"/>
    <col min="7" max="7" width="12.140625" style="11" customWidth="1"/>
    <col min="8" max="8" width="9.00390625" style="32" customWidth="1"/>
    <col min="9" max="9" width="12.421875" style="3" customWidth="1"/>
    <col min="10" max="10" width="11.57421875" style="14" customWidth="1"/>
    <col min="11" max="11" width="5.57421875" style="64" hidden="1" customWidth="1"/>
    <col min="12" max="12" width="5.7109375" style="64" hidden="1" customWidth="1"/>
    <col min="13" max="13" width="4.8515625" style="64" hidden="1" customWidth="1"/>
    <col min="14" max="34" width="9.140625" style="64" hidden="1" customWidth="1"/>
    <col min="35" max="35" width="20.57421875" style="70" hidden="1" customWidth="1"/>
    <col min="36" max="36" width="23.28125" style="0" customWidth="1"/>
    <col min="37" max="37" width="15.28125" style="0" hidden="1" customWidth="1"/>
  </cols>
  <sheetData>
    <row r="1" spans="1:37" s="29" customFormat="1" ht="59.25" customHeight="1">
      <c r="A1" s="182" t="s">
        <v>225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</row>
    <row r="2" spans="1:37" s="6" customFormat="1" ht="52.5" customHeight="1">
      <c r="A2" s="179" t="s">
        <v>6</v>
      </c>
      <c r="B2" s="179" t="s">
        <v>44</v>
      </c>
      <c r="C2" s="179" t="s">
        <v>38</v>
      </c>
      <c r="D2" s="179" t="s">
        <v>88</v>
      </c>
      <c r="E2" s="179" t="s">
        <v>60</v>
      </c>
      <c r="F2" s="179" t="s">
        <v>61</v>
      </c>
      <c r="G2" s="179" t="s">
        <v>64</v>
      </c>
      <c r="H2" s="179" t="s">
        <v>12</v>
      </c>
      <c r="I2" s="179" t="s">
        <v>87</v>
      </c>
      <c r="J2" s="179" t="s">
        <v>62</v>
      </c>
      <c r="K2" s="57" t="s">
        <v>187</v>
      </c>
      <c r="L2" s="57" t="s">
        <v>188</v>
      </c>
      <c r="M2" s="57" t="s">
        <v>189</v>
      </c>
      <c r="N2" s="57" t="s">
        <v>190</v>
      </c>
      <c r="O2" s="57" t="s">
        <v>191</v>
      </c>
      <c r="P2" s="57" t="s">
        <v>192</v>
      </c>
      <c r="Q2" s="57" t="s">
        <v>193</v>
      </c>
      <c r="R2" s="57" t="s">
        <v>194</v>
      </c>
      <c r="S2" s="57" t="s">
        <v>195</v>
      </c>
      <c r="T2" s="57" t="s">
        <v>196</v>
      </c>
      <c r="U2" s="57" t="s">
        <v>197</v>
      </c>
      <c r="V2" s="57" t="s">
        <v>198</v>
      </c>
      <c r="W2" s="57" t="s">
        <v>199</v>
      </c>
      <c r="X2" s="57" t="s">
        <v>200</v>
      </c>
      <c r="Y2" s="57" t="s">
        <v>201</v>
      </c>
      <c r="Z2" s="57" t="s">
        <v>202</v>
      </c>
      <c r="AA2" s="57" t="s">
        <v>203</v>
      </c>
      <c r="AB2" s="57" t="s">
        <v>204</v>
      </c>
      <c r="AC2" s="57" t="s">
        <v>205</v>
      </c>
      <c r="AD2" s="57" t="s">
        <v>206</v>
      </c>
      <c r="AE2" s="57" t="s">
        <v>207</v>
      </c>
      <c r="AF2" s="57" t="s">
        <v>208</v>
      </c>
      <c r="AG2" s="57" t="s">
        <v>209</v>
      </c>
      <c r="AH2" s="57" t="s">
        <v>210</v>
      </c>
      <c r="AI2" s="206" t="s">
        <v>213</v>
      </c>
      <c r="AJ2" s="178" t="s">
        <v>224</v>
      </c>
      <c r="AK2" s="178"/>
    </row>
    <row r="3" spans="1:37" s="6" customFormat="1" ht="35.2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207"/>
      <c r="AJ3" s="100" t="s">
        <v>211</v>
      </c>
      <c r="AK3" s="100" t="s">
        <v>212</v>
      </c>
    </row>
    <row r="4" spans="1:37" s="5" customFormat="1" ht="15.75" customHeight="1">
      <c r="A4" s="170" t="s">
        <v>80</v>
      </c>
      <c r="B4" s="170"/>
      <c r="C4" s="170"/>
      <c r="D4" s="170"/>
      <c r="E4" s="170"/>
      <c r="F4" s="170"/>
      <c r="G4" s="170"/>
      <c r="H4" s="170"/>
      <c r="I4" s="170"/>
      <c r="J4" s="170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82"/>
      <c r="AJ4" s="102"/>
      <c r="AK4" s="102"/>
    </row>
    <row r="5" spans="1:37" s="5" customFormat="1" ht="37.5" customHeight="1">
      <c r="A5" s="22">
        <v>1</v>
      </c>
      <c r="B5" s="21" t="s">
        <v>53</v>
      </c>
      <c r="C5" s="22" t="s">
        <v>47</v>
      </c>
      <c r="D5" s="22" t="s">
        <v>19</v>
      </c>
      <c r="E5" s="22" t="s">
        <v>161</v>
      </c>
      <c r="F5" s="22" t="s">
        <v>7</v>
      </c>
      <c r="G5" s="22" t="s">
        <v>68</v>
      </c>
      <c r="H5" s="22">
        <v>2019</v>
      </c>
      <c r="I5" s="26" t="s">
        <v>9</v>
      </c>
      <c r="J5" s="35"/>
      <c r="K5" s="73">
        <v>0</v>
      </c>
      <c r="L5" s="73">
        <v>125</v>
      </c>
      <c r="M5" s="73">
        <v>80</v>
      </c>
      <c r="N5" s="73">
        <v>20</v>
      </c>
      <c r="O5" s="73">
        <v>25</v>
      </c>
      <c r="P5" s="73">
        <v>10</v>
      </c>
      <c r="Q5" s="73">
        <v>170</v>
      </c>
      <c r="R5" s="73">
        <v>360</v>
      </c>
      <c r="S5" s="73">
        <v>80</v>
      </c>
      <c r="T5" s="73">
        <v>100</v>
      </c>
      <c r="U5" s="73">
        <v>35</v>
      </c>
      <c r="V5" s="73">
        <v>170</v>
      </c>
      <c r="W5" s="73">
        <v>400</v>
      </c>
      <c r="X5" s="73"/>
      <c r="Y5" s="73">
        <v>170</v>
      </c>
      <c r="Z5" s="73">
        <v>90</v>
      </c>
      <c r="AA5" s="73">
        <v>95</v>
      </c>
      <c r="AB5" s="73">
        <v>80</v>
      </c>
      <c r="AC5" s="73">
        <v>105</v>
      </c>
      <c r="AD5" s="73">
        <v>0</v>
      </c>
      <c r="AE5" s="73">
        <v>80</v>
      </c>
      <c r="AF5" s="73">
        <v>0</v>
      </c>
      <c r="AG5" s="73">
        <v>100</v>
      </c>
      <c r="AH5" s="73">
        <v>179</v>
      </c>
      <c r="AI5" s="82">
        <f>SUM(K5:AH5)</f>
        <v>2474</v>
      </c>
      <c r="AJ5" s="140">
        <v>405</v>
      </c>
      <c r="AK5" s="140">
        <v>1001970</v>
      </c>
    </row>
    <row r="6" spans="1:37" s="5" customFormat="1" ht="18.75">
      <c r="A6" s="170" t="s">
        <v>84</v>
      </c>
      <c r="B6" s="170"/>
      <c r="C6" s="170"/>
      <c r="D6" s="170"/>
      <c r="E6" s="170"/>
      <c r="F6" s="170"/>
      <c r="G6" s="170"/>
      <c r="H6" s="170"/>
      <c r="I6" s="170"/>
      <c r="J6" s="170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82"/>
      <c r="AJ6" s="102"/>
      <c r="AK6" s="102"/>
    </row>
    <row r="7" spans="1:37" s="5" customFormat="1" ht="75">
      <c r="A7" s="22">
        <v>2</v>
      </c>
      <c r="B7" s="21" t="s">
        <v>56</v>
      </c>
      <c r="C7" s="22" t="s">
        <v>47</v>
      </c>
      <c r="D7" s="22" t="s">
        <v>19</v>
      </c>
      <c r="E7" s="22" t="s">
        <v>142</v>
      </c>
      <c r="F7" s="22" t="s">
        <v>8</v>
      </c>
      <c r="G7" s="22" t="s">
        <v>58</v>
      </c>
      <c r="H7" s="22">
        <v>2019</v>
      </c>
      <c r="I7" s="26" t="s">
        <v>9</v>
      </c>
      <c r="J7" s="35"/>
      <c r="K7" s="73">
        <v>0</v>
      </c>
      <c r="L7" s="73">
        <v>145</v>
      </c>
      <c r="M7" s="73">
        <v>80</v>
      </c>
      <c r="N7" s="73">
        <v>25</v>
      </c>
      <c r="O7" s="73">
        <v>0</v>
      </c>
      <c r="P7" s="73">
        <v>10</v>
      </c>
      <c r="Q7" s="73">
        <v>150</v>
      </c>
      <c r="R7" s="73">
        <v>350</v>
      </c>
      <c r="S7" s="73">
        <v>140</v>
      </c>
      <c r="T7" s="73">
        <v>80</v>
      </c>
      <c r="U7" s="73">
        <v>156</v>
      </c>
      <c r="V7" s="73">
        <v>135</v>
      </c>
      <c r="W7" s="73">
        <v>245</v>
      </c>
      <c r="X7" s="73">
        <v>50</v>
      </c>
      <c r="Y7" s="73">
        <v>170</v>
      </c>
      <c r="Z7" s="73">
        <v>80</v>
      </c>
      <c r="AA7" s="73">
        <v>55</v>
      </c>
      <c r="AB7" s="73">
        <v>80</v>
      </c>
      <c r="AC7" s="73">
        <v>110</v>
      </c>
      <c r="AD7" s="73">
        <v>0</v>
      </c>
      <c r="AE7" s="73">
        <v>100</v>
      </c>
      <c r="AF7" s="73">
        <v>0</v>
      </c>
      <c r="AG7" s="73">
        <v>130</v>
      </c>
      <c r="AH7" s="73">
        <v>155</v>
      </c>
      <c r="AI7" s="82">
        <f>SUM(K7:AH7)</f>
        <v>2446</v>
      </c>
      <c r="AJ7" s="140">
        <v>533</v>
      </c>
      <c r="AK7" s="140">
        <v>1303718.8</v>
      </c>
    </row>
    <row r="8" spans="1:37" s="5" customFormat="1" ht="135">
      <c r="A8" s="22">
        <v>3</v>
      </c>
      <c r="B8" s="21" t="s">
        <v>57</v>
      </c>
      <c r="C8" s="22" t="s">
        <v>48</v>
      </c>
      <c r="D8" s="22" t="s">
        <v>19</v>
      </c>
      <c r="E8" s="22" t="s">
        <v>141</v>
      </c>
      <c r="F8" s="22" t="s">
        <v>72</v>
      </c>
      <c r="G8" s="22" t="s">
        <v>68</v>
      </c>
      <c r="H8" s="22">
        <v>2017</v>
      </c>
      <c r="I8" s="26" t="s">
        <v>1</v>
      </c>
      <c r="J8" s="35"/>
      <c r="K8" s="73">
        <v>0</v>
      </c>
      <c r="L8" s="73">
        <v>0</v>
      </c>
      <c r="M8" s="73">
        <v>0</v>
      </c>
      <c r="N8" s="73">
        <v>3</v>
      </c>
      <c r="O8" s="73">
        <v>1</v>
      </c>
      <c r="P8" s="73">
        <v>0</v>
      </c>
      <c r="Q8" s="73">
        <v>8</v>
      </c>
      <c r="R8" s="73">
        <v>101</v>
      </c>
      <c r="S8" s="73">
        <v>3</v>
      </c>
      <c r="T8" s="73">
        <v>0</v>
      </c>
      <c r="U8" s="73">
        <v>0</v>
      </c>
      <c r="V8" s="73">
        <v>1</v>
      </c>
      <c r="W8" s="73">
        <v>7</v>
      </c>
      <c r="X8" s="73">
        <v>0</v>
      </c>
      <c r="Y8" s="73">
        <v>3</v>
      </c>
      <c r="Z8" s="73">
        <v>1</v>
      </c>
      <c r="AA8" s="73">
        <v>2</v>
      </c>
      <c r="AB8" s="73">
        <v>3</v>
      </c>
      <c r="AC8" s="73">
        <v>0</v>
      </c>
      <c r="AD8" s="73">
        <v>0</v>
      </c>
      <c r="AE8" s="73">
        <v>5</v>
      </c>
      <c r="AF8" s="73">
        <v>0</v>
      </c>
      <c r="AG8" s="73">
        <v>0</v>
      </c>
      <c r="AH8" s="73">
        <v>5</v>
      </c>
      <c r="AI8" s="82">
        <f>SUM(K8:AH8)</f>
        <v>143</v>
      </c>
      <c r="AJ8" s="140">
        <v>365</v>
      </c>
      <c r="AK8" s="140">
        <v>52195</v>
      </c>
    </row>
    <row r="9" spans="1:37" s="5" customFormat="1" ht="19.5" customHeight="1" hidden="1" thickBot="1">
      <c r="A9" s="130"/>
      <c r="B9" s="190" t="s">
        <v>214</v>
      </c>
      <c r="C9" s="191"/>
      <c r="D9" s="191"/>
      <c r="E9" s="192"/>
      <c r="F9" s="104"/>
      <c r="G9" s="104"/>
      <c r="H9" s="104"/>
      <c r="I9" s="105"/>
      <c r="J9" s="138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01">
        <f>SUM(AI4:AI8)</f>
        <v>5063</v>
      </c>
      <c r="AJ9" s="128"/>
      <c r="AK9" s="129">
        <f>SUM(AK5:AK8)</f>
        <v>2357883.8</v>
      </c>
    </row>
    <row r="10" spans="1:37" ht="58.5" customHeight="1">
      <c r="A10" s="197" t="s">
        <v>103</v>
      </c>
      <c r="B10" s="197"/>
      <c r="C10" s="197"/>
      <c r="D10" s="197"/>
      <c r="E10" s="197"/>
      <c r="F10" s="197"/>
      <c r="G10" s="197"/>
      <c r="H10" s="197"/>
      <c r="I10" s="197"/>
      <c r="J10" s="137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03"/>
      <c r="AJ10" s="95"/>
      <c r="AK10" s="95"/>
    </row>
    <row r="11" spans="1:37" ht="29.25" customHeight="1">
      <c r="A11" s="200" t="s">
        <v>120</v>
      </c>
      <c r="B11" s="200"/>
      <c r="C11" s="200"/>
      <c r="D11" s="198">
        <f ca="1">TODAY()</f>
        <v>44007</v>
      </c>
      <c r="E11" s="198"/>
      <c r="F11" s="91"/>
      <c r="G11" s="51"/>
      <c r="H11" s="97"/>
      <c r="I11" s="52"/>
      <c r="J11" s="98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71"/>
      <c r="AJ11" s="42"/>
      <c r="AK11" s="42"/>
    </row>
    <row r="12" spans="1:37" ht="25.5" customHeight="1">
      <c r="A12" s="186" t="s">
        <v>91</v>
      </c>
      <c r="B12" s="186"/>
      <c r="C12" s="186" t="s">
        <v>92</v>
      </c>
      <c r="D12" s="186"/>
      <c r="E12" s="186"/>
      <c r="F12" s="186"/>
      <c r="G12" s="186" t="s">
        <v>93</v>
      </c>
      <c r="H12" s="186"/>
      <c r="I12" s="186"/>
      <c r="J12" s="18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71"/>
      <c r="AJ12" s="42"/>
      <c r="AK12" s="42"/>
    </row>
    <row r="13" spans="1:37" ht="30.75" customHeight="1">
      <c r="A13" s="186" t="s">
        <v>150</v>
      </c>
      <c r="B13" s="186"/>
      <c r="C13" s="186" t="s">
        <v>148</v>
      </c>
      <c r="D13" s="186"/>
      <c r="E13" s="186"/>
      <c r="F13" s="186"/>
      <c r="G13" s="186" t="s">
        <v>137</v>
      </c>
      <c r="H13" s="186"/>
      <c r="I13" s="186"/>
      <c r="J13" s="18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71"/>
      <c r="AJ13" s="42"/>
      <c r="AK13" s="42"/>
    </row>
    <row r="14" spans="1:37" ht="22.5" customHeight="1">
      <c r="A14" s="186" t="s">
        <v>157</v>
      </c>
      <c r="B14" s="186"/>
      <c r="C14" s="186" t="s">
        <v>105</v>
      </c>
      <c r="D14" s="186"/>
      <c r="E14" s="186"/>
      <c r="F14" s="186"/>
      <c r="G14" s="186" t="s">
        <v>158</v>
      </c>
      <c r="H14" s="186"/>
      <c r="I14" s="186"/>
      <c r="J14" s="186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71"/>
      <c r="AJ14" s="42"/>
      <c r="AK14" s="42"/>
    </row>
    <row r="15" spans="1:37" ht="23.25" customHeight="1">
      <c r="A15" s="186" t="s">
        <v>149</v>
      </c>
      <c r="B15" s="186"/>
      <c r="C15" s="186"/>
      <c r="D15" s="186"/>
      <c r="E15" s="177" t="s">
        <v>124</v>
      </c>
      <c r="F15" s="177"/>
      <c r="G15" s="177"/>
      <c r="H15" s="177"/>
      <c r="I15" s="177"/>
      <c r="J15" s="177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71"/>
      <c r="AJ15" s="42"/>
      <c r="AK15" s="42"/>
    </row>
    <row r="16" spans="1:37" ht="30" customHeight="1">
      <c r="A16" s="185" t="s">
        <v>109</v>
      </c>
      <c r="B16" s="185"/>
      <c r="C16" s="185"/>
      <c r="D16" s="185"/>
      <c r="E16" s="185"/>
      <c r="F16" s="185"/>
      <c r="G16" s="185"/>
      <c r="H16" s="185"/>
      <c r="I16" s="185"/>
      <c r="J16" s="9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71"/>
      <c r="AJ16" s="42"/>
      <c r="AK16" s="42"/>
    </row>
  </sheetData>
  <sheetProtection/>
  <mergeCells count="31">
    <mergeCell ref="AI2:AI3"/>
    <mergeCell ref="A1:AK1"/>
    <mergeCell ref="A2:A3"/>
    <mergeCell ref="B2:B3"/>
    <mergeCell ref="C2:C3"/>
    <mergeCell ref="D2:D3"/>
    <mergeCell ref="E2:E3"/>
    <mergeCell ref="F2:F3"/>
    <mergeCell ref="G2:G3"/>
    <mergeCell ref="J2:J3"/>
    <mergeCell ref="A14:B14"/>
    <mergeCell ref="AJ2:AK2"/>
    <mergeCell ref="A10:I10"/>
    <mergeCell ref="H2:H3"/>
    <mergeCell ref="I2:I3"/>
    <mergeCell ref="A11:C11"/>
    <mergeCell ref="A12:B12"/>
    <mergeCell ref="C12:F12"/>
    <mergeCell ref="G12:J12"/>
    <mergeCell ref="A16:I16"/>
    <mergeCell ref="A15:D15"/>
    <mergeCell ref="C13:F13"/>
    <mergeCell ref="G14:J14"/>
    <mergeCell ref="C14:F14"/>
    <mergeCell ref="E15:J15"/>
    <mergeCell ref="G13:J13"/>
    <mergeCell ref="B9:E9"/>
    <mergeCell ref="A6:J6"/>
    <mergeCell ref="A13:B13"/>
    <mergeCell ref="D11:E11"/>
    <mergeCell ref="A4:J4"/>
  </mergeCells>
  <printOptions/>
  <pageMargins left="0.58" right="0.44" top="0.2362204724409449" bottom="0.44" header="0.1968503937007874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1">
      <selection activeCell="AM5" sqref="AM5"/>
    </sheetView>
  </sheetViews>
  <sheetFormatPr defaultColWidth="9.140625" defaultRowHeight="12.75"/>
  <cols>
    <col min="1" max="1" width="7.28125" style="0" customWidth="1"/>
    <col min="2" max="2" width="24.140625" style="0" customWidth="1"/>
    <col min="3" max="3" width="11.421875" style="0" customWidth="1"/>
    <col min="4" max="4" width="9.7109375" style="0" customWidth="1"/>
    <col min="5" max="5" width="7.57421875" style="0" customWidth="1"/>
    <col min="6" max="6" width="9.421875" style="11" customWidth="1"/>
    <col min="7" max="7" width="12.28125" style="0" customWidth="1"/>
    <col min="8" max="8" width="9.140625" style="0" customWidth="1"/>
    <col min="9" max="9" width="14.28125" style="0" customWidth="1"/>
    <col min="10" max="10" width="10.28125" style="0" hidden="1" customWidth="1"/>
    <col min="11" max="33" width="9.140625" style="64" hidden="1" customWidth="1"/>
    <col min="34" max="34" width="0" style="64" hidden="1" customWidth="1"/>
    <col min="35" max="35" width="15.7109375" style="70" hidden="1" customWidth="1"/>
    <col min="36" max="36" width="26.00390625" style="11" customWidth="1"/>
    <col min="37" max="37" width="16.00390625" style="0" hidden="1" customWidth="1"/>
  </cols>
  <sheetData>
    <row r="1" spans="1:37" ht="58.5" customHeight="1">
      <c r="A1" s="182" t="s">
        <v>226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</row>
    <row r="2" spans="1:37" ht="46.5" customHeight="1">
      <c r="A2" s="179" t="s">
        <v>6</v>
      </c>
      <c r="B2" s="179" t="s">
        <v>44</v>
      </c>
      <c r="C2" s="179" t="s">
        <v>38</v>
      </c>
      <c r="D2" s="179" t="s">
        <v>13</v>
      </c>
      <c r="E2" s="179" t="s">
        <v>60</v>
      </c>
      <c r="F2" s="179" t="s">
        <v>61</v>
      </c>
      <c r="G2" s="179" t="s">
        <v>64</v>
      </c>
      <c r="H2" s="179" t="s">
        <v>12</v>
      </c>
      <c r="I2" s="179" t="s">
        <v>87</v>
      </c>
      <c r="J2" s="56" t="s">
        <v>62</v>
      </c>
      <c r="K2" s="57" t="s">
        <v>187</v>
      </c>
      <c r="L2" s="57" t="s">
        <v>188</v>
      </c>
      <c r="M2" s="57" t="s">
        <v>189</v>
      </c>
      <c r="N2" s="57" t="s">
        <v>190</v>
      </c>
      <c r="O2" s="57" t="s">
        <v>191</v>
      </c>
      <c r="P2" s="57" t="s">
        <v>192</v>
      </c>
      <c r="Q2" s="57" t="s">
        <v>193</v>
      </c>
      <c r="R2" s="57" t="s">
        <v>194</v>
      </c>
      <c r="S2" s="57" t="s">
        <v>195</v>
      </c>
      <c r="T2" s="57" t="s">
        <v>196</v>
      </c>
      <c r="U2" s="57" t="s">
        <v>197</v>
      </c>
      <c r="V2" s="57" t="s">
        <v>198</v>
      </c>
      <c r="W2" s="57" t="s">
        <v>199</v>
      </c>
      <c r="X2" s="57" t="s">
        <v>200</v>
      </c>
      <c r="Y2" s="57" t="s">
        <v>201</v>
      </c>
      <c r="Z2" s="57" t="s">
        <v>202</v>
      </c>
      <c r="AA2" s="57" t="s">
        <v>203</v>
      </c>
      <c r="AB2" s="57" t="s">
        <v>204</v>
      </c>
      <c r="AC2" s="57" t="s">
        <v>205</v>
      </c>
      <c r="AD2" s="57" t="s">
        <v>206</v>
      </c>
      <c r="AE2" s="57" t="s">
        <v>207</v>
      </c>
      <c r="AF2" s="57" t="s">
        <v>208</v>
      </c>
      <c r="AG2" s="57" t="s">
        <v>209</v>
      </c>
      <c r="AH2" s="57" t="s">
        <v>210</v>
      </c>
      <c r="AI2" s="179" t="s">
        <v>213</v>
      </c>
      <c r="AJ2" s="227" t="s">
        <v>227</v>
      </c>
      <c r="AK2" s="227"/>
    </row>
    <row r="3" spans="1:38" ht="42" customHeight="1">
      <c r="A3" s="180"/>
      <c r="B3" s="180"/>
      <c r="C3" s="180"/>
      <c r="D3" s="180"/>
      <c r="E3" s="180"/>
      <c r="F3" s="180"/>
      <c r="G3" s="180"/>
      <c r="H3" s="180"/>
      <c r="I3" s="180"/>
      <c r="J3" s="93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180"/>
      <c r="AJ3" s="142" t="s">
        <v>215</v>
      </c>
      <c r="AK3" s="142" t="s">
        <v>216</v>
      </c>
      <c r="AL3" s="94"/>
    </row>
    <row r="4" spans="1:38" ht="15.75" customHeight="1">
      <c r="A4" s="223" t="s">
        <v>79</v>
      </c>
      <c r="B4" s="224"/>
      <c r="C4" s="224"/>
      <c r="D4" s="224"/>
      <c r="E4" s="224"/>
      <c r="F4" s="224"/>
      <c r="G4" s="224"/>
      <c r="H4" s="224"/>
      <c r="I4" s="225"/>
      <c r="J4" s="46"/>
      <c r="K4" s="58">
        <v>1</v>
      </c>
      <c r="L4" s="58">
        <v>2</v>
      </c>
      <c r="M4" s="58">
        <v>3</v>
      </c>
      <c r="N4" s="58">
        <v>4</v>
      </c>
      <c r="O4" s="58">
        <v>5</v>
      </c>
      <c r="P4" s="58">
        <v>6</v>
      </c>
      <c r="Q4" s="58">
        <v>7</v>
      </c>
      <c r="R4" s="58">
        <v>8</v>
      </c>
      <c r="S4" s="58">
        <v>9</v>
      </c>
      <c r="T4" s="58">
        <v>10</v>
      </c>
      <c r="U4" s="58">
        <v>11</v>
      </c>
      <c r="V4" s="58">
        <v>12</v>
      </c>
      <c r="W4" s="58">
        <v>13</v>
      </c>
      <c r="X4" s="58">
        <v>14</v>
      </c>
      <c r="Y4" s="58">
        <v>15</v>
      </c>
      <c r="Z4" s="58">
        <v>16</v>
      </c>
      <c r="AA4" s="58">
        <v>17</v>
      </c>
      <c r="AB4" s="58">
        <v>18</v>
      </c>
      <c r="AC4" s="58">
        <v>19</v>
      </c>
      <c r="AD4" s="58">
        <v>20</v>
      </c>
      <c r="AE4" s="58">
        <v>21</v>
      </c>
      <c r="AF4" s="58">
        <v>22</v>
      </c>
      <c r="AG4" s="58">
        <v>23</v>
      </c>
      <c r="AH4" s="58">
        <v>24</v>
      </c>
      <c r="AI4" s="71"/>
      <c r="AJ4" s="143"/>
      <c r="AK4" s="143"/>
      <c r="AL4" s="94"/>
    </row>
    <row r="5" spans="1:37" ht="60">
      <c r="A5" s="22">
        <v>1</v>
      </c>
      <c r="B5" s="21" t="s">
        <v>132</v>
      </c>
      <c r="C5" s="22" t="s">
        <v>47</v>
      </c>
      <c r="D5" s="22" t="s">
        <v>75</v>
      </c>
      <c r="E5" s="26" t="s">
        <v>130</v>
      </c>
      <c r="F5" s="22" t="s">
        <v>133</v>
      </c>
      <c r="G5" s="22" t="s">
        <v>67</v>
      </c>
      <c r="H5" s="22">
        <v>2016</v>
      </c>
      <c r="I5" s="21" t="s">
        <v>0</v>
      </c>
      <c r="J5" s="21"/>
      <c r="K5" s="62">
        <v>0</v>
      </c>
      <c r="L5" s="62">
        <v>170</v>
      </c>
      <c r="M5" s="62">
        <v>200</v>
      </c>
      <c r="N5" s="62">
        <v>25</v>
      </c>
      <c r="O5" s="62">
        <v>185</v>
      </c>
      <c r="P5" s="62">
        <v>0</v>
      </c>
      <c r="Q5" s="62">
        <v>230</v>
      </c>
      <c r="R5" s="62">
        <v>230</v>
      </c>
      <c r="S5" s="62">
        <v>45</v>
      </c>
      <c r="T5" s="62">
        <v>220</v>
      </c>
      <c r="U5" s="62">
        <v>235</v>
      </c>
      <c r="V5" s="62">
        <v>275</v>
      </c>
      <c r="W5" s="62">
        <v>605</v>
      </c>
      <c r="X5" s="62">
        <v>70</v>
      </c>
      <c r="Y5" s="62">
        <v>110</v>
      </c>
      <c r="Z5" s="62">
        <v>230</v>
      </c>
      <c r="AA5" s="62">
        <v>144</v>
      </c>
      <c r="AB5" s="62">
        <v>80</v>
      </c>
      <c r="AC5" s="62">
        <v>160</v>
      </c>
      <c r="AD5" s="62">
        <v>20</v>
      </c>
      <c r="AE5" s="62">
        <v>90</v>
      </c>
      <c r="AF5" s="62">
        <v>0</v>
      </c>
      <c r="AG5" s="62">
        <v>20</v>
      </c>
      <c r="AH5" s="62">
        <v>470</v>
      </c>
      <c r="AI5" s="71">
        <f>SUM(K5:AH5)</f>
        <v>3814</v>
      </c>
      <c r="AJ5" s="140">
        <v>325</v>
      </c>
      <c r="AK5" s="140">
        <v>1239550</v>
      </c>
    </row>
    <row r="6" spans="1:37" ht="63.75" customHeight="1">
      <c r="A6" s="22">
        <v>2</v>
      </c>
      <c r="B6" s="21" t="s">
        <v>76</v>
      </c>
      <c r="C6" s="22" t="s">
        <v>49</v>
      </c>
      <c r="D6" s="22" t="s">
        <v>21</v>
      </c>
      <c r="E6" s="26" t="s">
        <v>139</v>
      </c>
      <c r="F6" s="22"/>
      <c r="G6" s="22" t="s">
        <v>65</v>
      </c>
      <c r="H6" s="22">
        <v>2007</v>
      </c>
      <c r="I6" s="21" t="s">
        <v>3</v>
      </c>
      <c r="J6" s="21"/>
      <c r="K6" s="62">
        <v>0</v>
      </c>
      <c r="L6" s="62">
        <v>45</v>
      </c>
      <c r="M6" s="62">
        <v>5</v>
      </c>
      <c r="N6" s="62">
        <v>0</v>
      </c>
      <c r="O6" s="62">
        <v>5</v>
      </c>
      <c r="P6" s="62">
        <v>0</v>
      </c>
      <c r="Q6" s="62">
        <v>30</v>
      </c>
      <c r="R6" s="62">
        <v>146</v>
      </c>
      <c r="S6" s="62">
        <v>15</v>
      </c>
      <c r="T6" s="62">
        <v>5</v>
      </c>
      <c r="U6" s="62">
        <v>43</v>
      </c>
      <c r="V6" s="62">
        <v>150</v>
      </c>
      <c r="W6" s="62">
        <v>174</v>
      </c>
      <c r="X6" s="62">
        <v>0</v>
      </c>
      <c r="Y6" s="62">
        <v>46</v>
      </c>
      <c r="Z6" s="62">
        <v>78</v>
      </c>
      <c r="AA6" s="62">
        <v>15</v>
      </c>
      <c r="AB6" s="62">
        <v>0</v>
      </c>
      <c r="AC6" s="62">
        <v>0</v>
      </c>
      <c r="AD6" s="62">
        <v>0</v>
      </c>
      <c r="AE6" s="62">
        <v>15</v>
      </c>
      <c r="AF6" s="62">
        <v>0</v>
      </c>
      <c r="AG6" s="62">
        <v>40</v>
      </c>
      <c r="AH6" s="62">
        <v>115</v>
      </c>
      <c r="AI6" s="71">
        <f aca="true" t="shared" si="0" ref="AI6:AI36">SUM(K6:AH6)</f>
        <v>927</v>
      </c>
      <c r="AJ6" s="140">
        <v>613</v>
      </c>
      <c r="AK6" s="140">
        <v>568251</v>
      </c>
    </row>
    <row r="7" spans="1:37" ht="45">
      <c r="A7" s="22">
        <v>3</v>
      </c>
      <c r="B7" s="21" t="s">
        <v>22</v>
      </c>
      <c r="C7" s="22" t="s">
        <v>49</v>
      </c>
      <c r="D7" s="22" t="s">
        <v>168</v>
      </c>
      <c r="E7" s="26" t="s">
        <v>23</v>
      </c>
      <c r="F7" s="22" t="s">
        <v>24</v>
      </c>
      <c r="G7" s="22" t="s">
        <v>63</v>
      </c>
      <c r="H7" s="22" t="s">
        <v>36</v>
      </c>
      <c r="I7" s="21" t="s">
        <v>3</v>
      </c>
      <c r="J7" s="21"/>
      <c r="K7" s="62">
        <v>30</v>
      </c>
      <c r="L7" s="62">
        <v>165</v>
      </c>
      <c r="M7" s="62">
        <v>34</v>
      </c>
      <c r="N7" s="62">
        <v>10</v>
      </c>
      <c r="O7" s="62">
        <v>20</v>
      </c>
      <c r="P7" s="62">
        <v>0</v>
      </c>
      <c r="Q7" s="62">
        <v>90</v>
      </c>
      <c r="R7" s="62">
        <v>295</v>
      </c>
      <c r="S7" s="62">
        <v>140</v>
      </c>
      <c r="T7" s="62">
        <v>181</v>
      </c>
      <c r="U7" s="62">
        <v>100</v>
      </c>
      <c r="V7" s="62">
        <v>315</v>
      </c>
      <c r="W7" s="62">
        <v>178</v>
      </c>
      <c r="X7" s="62">
        <v>135</v>
      </c>
      <c r="Y7" s="62">
        <v>205</v>
      </c>
      <c r="Z7" s="62">
        <v>156</v>
      </c>
      <c r="AA7" s="62">
        <v>102</v>
      </c>
      <c r="AB7" s="62">
        <v>100</v>
      </c>
      <c r="AC7" s="62">
        <v>140</v>
      </c>
      <c r="AD7" s="62">
        <v>25</v>
      </c>
      <c r="AE7" s="62">
        <v>18</v>
      </c>
      <c r="AF7" s="62">
        <v>0</v>
      </c>
      <c r="AG7" s="62">
        <v>30</v>
      </c>
      <c r="AH7" s="62">
        <v>230</v>
      </c>
      <c r="AI7" s="71">
        <f t="shared" si="0"/>
        <v>2699</v>
      </c>
      <c r="AJ7" s="140">
        <v>273</v>
      </c>
      <c r="AK7" s="140">
        <v>736827</v>
      </c>
    </row>
    <row r="8" spans="1:37" ht="51" customHeight="1">
      <c r="A8" s="22">
        <v>4</v>
      </c>
      <c r="B8" s="27" t="s">
        <v>40</v>
      </c>
      <c r="C8" s="24" t="s">
        <v>49</v>
      </c>
      <c r="D8" s="22" t="s">
        <v>167</v>
      </c>
      <c r="E8" s="23" t="s">
        <v>23</v>
      </c>
      <c r="F8" s="24" t="s">
        <v>41</v>
      </c>
      <c r="G8" s="24" t="s">
        <v>63</v>
      </c>
      <c r="H8" s="24" t="s">
        <v>36</v>
      </c>
      <c r="I8" s="21" t="s">
        <v>3</v>
      </c>
      <c r="J8" s="21"/>
      <c r="K8" s="62">
        <v>115</v>
      </c>
      <c r="L8" s="62">
        <v>90</v>
      </c>
      <c r="M8" s="62">
        <v>10</v>
      </c>
      <c r="N8" s="62">
        <v>10</v>
      </c>
      <c r="O8" s="62">
        <v>20</v>
      </c>
      <c r="P8" s="62">
        <v>0</v>
      </c>
      <c r="Q8" s="62">
        <v>140</v>
      </c>
      <c r="R8" s="62">
        <v>170</v>
      </c>
      <c r="S8" s="62">
        <v>155</v>
      </c>
      <c r="T8" s="62">
        <v>16</v>
      </c>
      <c r="U8" s="62">
        <v>120</v>
      </c>
      <c r="V8" s="62">
        <v>235</v>
      </c>
      <c r="W8" s="62">
        <v>88</v>
      </c>
      <c r="X8" s="62">
        <v>50</v>
      </c>
      <c r="Y8" s="62">
        <v>80</v>
      </c>
      <c r="Z8" s="62">
        <v>98</v>
      </c>
      <c r="AA8" s="62">
        <v>20</v>
      </c>
      <c r="AB8" s="62">
        <v>100</v>
      </c>
      <c r="AC8" s="62">
        <v>150</v>
      </c>
      <c r="AD8" s="62">
        <v>0</v>
      </c>
      <c r="AE8" s="62">
        <v>10</v>
      </c>
      <c r="AF8" s="62"/>
      <c r="AG8" s="62">
        <v>190</v>
      </c>
      <c r="AH8" s="62">
        <v>220</v>
      </c>
      <c r="AI8" s="71">
        <f t="shared" si="0"/>
        <v>2087</v>
      </c>
      <c r="AJ8" s="140">
        <v>417</v>
      </c>
      <c r="AK8" s="140">
        <v>870279</v>
      </c>
    </row>
    <row r="9" spans="1:37" ht="59.25" customHeight="1">
      <c r="A9" s="22">
        <v>5</v>
      </c>
      <c r="B9" s="27" t="s">
        <v>42</v>
      </c>
      <c r="C9" s="24" t="s">
        <v>49</v>
      </c>
      <c r="D9" s="22" t="s">
        <v>166</v>
      </c>
      <c r="E9" s="23" t="s">
        <v>43</v>
      </c>
      <c r="F9" s="24"/>
      <c r="G9" s="24" t="s">
        <v>65</v>
      </c>
      <c r="H9" s="24" t="s">
        <v>36</v>
      </c>
      <c r="I9" s="21" t="s">
        <v>3</v>
      </c>
      <c r="J9" s="21"/>
      <c r="K9" s="62">
        <v>0</v>
      </c>
      <c r="L9" s="62">
        <v>0</v>
      </c>
      <c r="M9" s="62">
        <v>0</v>
      </c>
      <c r="N9" s="62">
        <v>5</v>
      </c>
      <c r="O9" s="62">
        <v>0</v>
      </c>
      <c r="P9" s="62">
        <v>0</v>
      </c>
      <c r="Q9" s="62">
        <v>90</v>
      </c>
      <c r="R9" s="62">
        <v>95</v>
      </c>
      <c r="S9" s="62">
        <v>10</v>
      </c>
      <c r="T9" s="62">
        <v>1</v>
      </c>
      <c r="U9" s="62">
        <v>0</v>
      </c>
      <c r="V9" s="62">
        <v>27</v>
      </c>
      <c r="W9" s="62">
        <v>170</v>
      </c>
      <c r="X9" s="62">
        <v>0</v>
      </c>
      <c r="Y9" s="62">
        <v>30</v>
      </c>
      <c r="Z9" s="62">
        <v>28</v>
      </c>
      <c r="AA9" s="62">
        <v>5</v>
      </c>
      <c r="AB9" s="62">
        <v>100</v>
      </c>
      <c r="AC9" s="62">
        <v>20</v>
      </c>
      <c r="AD9" s="62">
        <v>20</v>
      </c>
      <c r="AE9" s="62">
        <v>70</v>
      </c>
      <c r="AF9" s="62"/>
      <c r="AG9" s="62">
        <v>5</v>
      </c>
      <c r="AH9" s="62">
        <v>45</v>
      </c>
      <c r="AI9" s="71">
        <f t="shared" si="0"/>
        <v>721</v>
      </c>
      <c r="AJ9" s="140">
        <v>294</v>
      </c>
      <c r="AK9" s="140">
        <v>211974</v>
      </c>
    </row>
    <row r="10" spans="1:37" ht="50.25" customHeight="1">
      <c r="A10" s="22">
        <v>6</v>
      </c>
      <c r="B10" s="21" t="s">
        <v>66</v>
      </c>
      <c r="C10" s="22" t="s">
        <v>47</v>
      </c>
      <c r="D10" s="22" t="s">
        <v>20</v>
      </c>
      <c r="E10" s="26" t="s">
        <v>10</v>
      </c>
      <c r="F10" s="22" t="s">
        <v>4</v>
      </c>
      <c r="G10" s="22" t="s">
        <v>63</v>
      </c>
      <c r="H10" s="22">
        <v>2003</v>
      </c>
      <c r="I10" s="21" t="s">
        <v>0</v>
      </c>
      <c r="J10" s="21"/>
      <c r="K10" s="62">
        <v>0</v>
      </c>
      <c r="L10" s="62">
        <v>20</v>
      </c>
      <c r="M10" s="62">
        <v>46</v>
      </c>
      <c r="N10" s="62">
        <v>15</v>
      </c>
      <c r="O10" s="62">
        <v>0</v>
      </c>
      <c r="P10" s="62">
        <v>0</v>
      </c>
      <c r="Q10" s="62">
        <v>210</v>
      </c>
      <c r="R10" s="62">
        <v>160</v>
      </c>
      <c r="S10" s="62">
        <v>10</v>
      </c>
      <c r="T10" s="62">
        <v>50</v>
      </c>
      <c r="U10" s="62">
        <v>20</v>
      </c>
      <c r="V10" s="62">
        <v>380</v>
      </c>
      <c r="W10" s="62">
        <v>390</v>
      </c>
      <c r="X10" s="62">
        <v>20</v>
      </c>
      <c r="Y10" s="62">
        <v>0</v>
      </c>
      <c r="Z10" s="62">
        <v>0</v>
      </c>
      <c r="AA10" s="62">
        <v>30</v>
      </c>
      <c r="AB10" s="62">
        <v>200</v>
      </c>
      <c r="AC10" s="62">
        <v>70</v>
      </c>
      <c r="AD10" s="62">
        <v>0</v>
      </c>
      <c r="AE10" s="62">
        <v>80</v>
      </c>
      <c r="AF10" s="62"/>
      <c r="AG10" s="62">
        <v>16</v>
      </c>
      <c r="AH10" s="62">
        <v>380</v>
      </c>
      <c r="AI10" s="71">
        <f t="shared" si="0"/>
        <v>2097</v>
      </c>
      <c r="AJ10" s="140">
        <v>324</v>
      </c>
      <c r="AK10" s="140">
        <v>679428</v>
      </c>
    </row>
    <row r="11" spans="1:37" ht="76.5" customHeight="1">
      <c r="A11" s="22">
        <v>7</v>
      </c>
      <c r="B11" s="26" t="s">
        <v>74</v>
      </c>
      <c r="C11" s="22" t="s">
        <v>47</v>
      </c>
      <c r="D11" s="22" t="s">
        <v>75</v>
      </c>
      <c r="E11" s="26" t="s">
        <v>163</v>
      </c>
      <c r="F11" s="22" t="s">
        <v>77</v>
      </c>
      <c r="G11" s="22" t="s">
        <v>65</v>
      </c>
      <c r="H11" s="22">
        <v>2006</v>
      </c>
      <c r="I11" s="21" t="s">
        <v>0</v>
      </c>
      <c r="J11" s="21"/>
      <c r="K11" s="62">
        <v>0</v>
      </c>
      <c r="L11" s="62">
        <v>0</v>
      </c>
      <c r="M11" s="62">
        <v>90</v>
      </c>
      <c r="N11" s="62">
        <v>25</v>
      </c>
      <c r="O11" s="62">
        <v>150</v>
      </c>
      <c r="P11" s="62">
        <v>10</v>
      </c>
      <c r="Q11" s="62">
        <v>260</v>
      </c>
      <c r="R11" s="62">
        <v>120</v>
      </c>
      <c r="S11" s="62">
        <v>60</v>
      </c>
      <c r="T11" s="62">
        <v>75</v>
      </c>
      <c r="U11" s="62">
        <v>0</v>
      </c>
      <c r="V11" s="62">
        <v>300</v>
      </c>
      <c r="W11" s="62">
        <v>220</v>
      </c>
      <c r="X11" s="62">
        <v>200</v>
      </c>
      <c r="Y11" s="62">
        <v>0</v>
      </c>
      <c r="Z11" s="62">
        <v>170</v>
      </c>
      <c r="AA11" s="62">
        <v>155</v>
      </c>
      <c r="AB11" s="62">
        <v>150</v>
      </c>
      <c r="AC11" s="62">
        <v>30</v>
      </c>
      <c r="AD11" s="62">
        <v>20</v>
      </c>
      <c r="AE11" s="62">
        <v>0</v>
      </c>
      <c r="AF11" s="62"/>
      <c r="AG11" s="62">
        <v>70</v>
      </c>
      <c r="AH11" s="62">
        <v>60</v>
      </c>
      <c r="AI11" s="71">
        <f t="shared" si="0"/>
        <v>2165</v>
      </c>
      <c r="AJ11" s="140">
        <v>315</v>
      </c>
      <c r="AK11" s="140">
        <v>681975</v>
      </c>
    </row>
    <row r="12" spans="1:37" ht="21" customHeight="1">
      <c r="A12" s="223" t="s">
        <v>85</v>
      </c>
      <c r="B12" s="224"/>
      <c r="C12" s="224"/>
      <c r="D12" s="224"/>
      <c r="E12" s="224"/>
      <c r="F12" s="224"/>
      <c r="G12" s="224"/>
      <c r="H12" s="224"/>
      <c r="I12" s="225"/>
      <c r="J12" s="4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71"/>
      <c r="AJ12" s="102"/>
      <c r="AK12" s="102"/>
    </row>
    <row r="13" spans="1:37" ht="152.25" customHeight="1">
      <c r="A13" s="22">
        <v>8</v>
      </c>
      <c r="B13" s="21" t="s">
        <v>144</v>
      </c>
      <c r="C13" s="22" t="s">
        <v>39</v>
      </c>
      <c r="D13" s="22" t="s">
        <v>169</v>
      </c>
      <c r="E13" s="26" t="s">
        <v>11</v>
      </c>
      <c r="F13" s="22" t="s">
        <v>11</v>
      </c>
      <c r="G13" s="22" t="s">
        <v>11</v>
      </c>
      <c r="H13" s="22" t="s">
        <v>11</v>
      </c>
      <c r="I13" s="21" t="s">
        <v>114</v>
      </c>
      <c r="J13" s="21"/>
      <c r="K13" s="62">
        <v>21</v>
      </c>
      <c r="L13" s="62">
        <v>87</v>
      </c>
      <c r="M13" s="62">
        <v>12</v>
      </c>
      <c r="N13" s="62">
        <v>30</v>
      </c>
      <c r="O13" s="62">
        <v>0</v>
      </c>
      <c r="P13" s="62">
        <v>6</v>
      </c>
      <c r="Q13" s="62">
        <v>15</v>
      </c>
      <c r="R13" s="62">
        <v>87</v>
      </c>
      <c r="S13" s="62">
        <v>44</v>
      </c>
      <c r="T13" s="62">
        <v>14</v>
      </c>
      <c r="U13" s="62">
        <v>0</v>
      </c>
      <c r="V13" s="62">
        <v>157</v>
      </c>
      <c r="W13" s="62">
        <v>57</v>
      </c>
      <c r="X13" s="62">
        <v>15</v>
      </c>
      <c r="Y13" s="62">
        <v>30</v>
      </c>
      <c r="Z13" s="62">
        <v>39</v>
      </c>
      <c r="AA13" s="62">
        <v>64</v>
      </c>
      <c r="AB13" s="62">
        <v>7</v>
      </c>
      <c r="AC13" s="62">
        <v>63</v>
      </c>
      <c r="AD13" s="62">
        <v>39</v>
      </c>
      <c r="AE13" s="62">
        <v>28</v>
      </c>
      <c r="AF13" s="62"/>
      <c r="AG13" s="62">
        <v>11</v>
      </c>
      <c r="AH13" s="62">
        <v>60</v>
      </c>
      <c r="AI13" s="71">
        <f t="shared" si="0"/>
        <v>886</v>
      </c>
      <c r="AJ13" s="140">
        <v>2450</v>
      </c>
      <c r="AK13" s="140">
        <v>2170700</v>
      </c>
    </row>
    <row r="14" spans="1:37" ht="32.25" customHeight="1">
      <c r="A14" s="22">
        <v>9</v>
      </c>
      <c r="B14" s="21" t="s">
        <v>115</v>
      </c>
      <c r="C14" s="22" t="s">
        <v>39</v>
      </c>
      <c r="D14" s="22" t="s">
        <v>169</v>
      </c>
      <c r="E14" s="26" t="s">
        <v>11</v>
      </c>
      <c r="F14" s="22" t="s">
        <v>11</v>
      </c>
      <c r="G14" s="22" t="s">
        <v>11</v>
      </c>
      <c r="H14" s="22" t="s">
        <v>11</v>
      </c>
      <c r="I14" s="21" t="s">
        <v>116</v>
      </c>
      <c r="J14" s="21"/>
      <c r="K14" s="62">
        <v>25</v>
      </c>
      <c r="L14" s="62">
        <v>210</v>
      </c>
      <c r="M14" s="62">
        <v>60</v>
      </c>
      <c r="N14" s="62">
        <v>60</v>
      </c>
      <c r="O14" s="62">
        <v>0</v>
      </c>
      <c r="P14" s="62">
        <v>3</v>
      </c>
      <c r="Q14" s="62">
        <v>17</v>
      </c>
      <c r="R14" s="62">
        <v>255</v>
      </c>
      <c r="S14" s="62">
        <v>200</v>
      </c>
      <c r="T14" s="62">
        <v>60</v>
      </c>
      <c r="U14" s="62">
        <v>0</v>
      </c>
      <c r="V14" s="62">
        <v>184</v>
      </c>
      <c r="W14" s="62">
        <v>22</v>
      </c>
      <c r="X14" s="62">
        <v>0</v>
      </c>
      <c r="Y14" s="62">
        <v>97</v>
      </c>
      <c r="Z14" s="62">
        <v>115</v>
      </c>
      <c r="AA14" s="62">
        <v>203</v>
      </c>
      <c r="AB14" s="62">
        <v>0</v>
      </c>
      <c r="AC14" s="62">
        <v>190</v>
      </c>
      <c r="AD14" s="62">
        <v>0</v>
      </c>
      <c r="AE14" s="62">
        <v>50</v>
      </c>
      <c r="AF14" s="62"/>
      <c r="AG14" s="62">
        <v>22</v>
      </c>
      <c r="AH14" s="62"/>
      <c r="AI14" s="71">
        <f t="shared" si="0"/>
        <v>1773</v>
      </c>
      <c r="AJ14" s="140">
        <v>340</v>
      </c>
      <c r="AK14" s="140">
        <v>602820</v>
      </c>
    </row>
    <row r="15" spans="1:37" ht="64.5" customHeight="1">
      <c r="A15" s="22">
        <v>10</v>
      </c>
      <c r="B15" s="21" t="s">
        <v>117</v>
      </c>
      <c r="C15" s="22" t="s">
        <v>39</v>
      </c>
      <c r="D15" s="22" t="s">
        <v>169</v>
      </c>
      <c r="E15" s="26" t="s">
        <v>11</v>
      </c>
      <c r="F15" s="22" t="s">
        <v>11</v>
      </c>
      <c r="G15" s="22" t="s">
        <v>11</v>
      </c>
      <c r="H15" s="22" t="s">
        <v>11</v>
      </c>
      <c r="I15" s="21" t="s">
        <v>118</v>
      </c>
      <c r="J15" s="21"/>
      <c r="K15" s="62">
        <v>1900</v>
      </c>
      <c r="L15" s="62">
        <v>3900</v>
      </c>
      <c r="M15" s="62">
        <v>850</v>
      </c>
      <c r="N15" s="62">
        <v>600</v>
      </c>
      <c r="O15" s="62">
        <v>0</v>
      </c>
      <c r="P15" s="62">
        <v>3</v>
      </c>
      <c r="Q15" s="62">
        <v>452</v>
      </c>
      <c r="R15" s="62">
        <v>6505</v>
      </c>
      <c r="S15" s="62">
        <v>2040</v>
      </c>
      <c r="T15" s="62">
        <v>3160</v>
      </c>
      <c r="U15" s="62">
        <v>0</v>
      </c>
      <c r="V15" s="62">
        <v>1830</v>
      </c>
      <c r="W15" s="62">
        <v>1503</v>
      </c>
      <c r="X15" s="62">
        <v>800</v>
      </c>
      <c r="Y15" s="62">
        <v>2100</v>
      </c>
      <c r="Z15" s="62">
        <v>1400</v>
      </c>
      <c r="AA15" s="62">
        <v>2213</v>
      </c>
      <c r="AB15" s="62">
        <v>1100</v>
      </c>
      <c r="AC15" s="62">
        <v>3300</v>
      </c>
      <c r="AD15" s="62">
        <v>0</v>
      </c>
      <c r="AE15" s="62">
        <v>1500</v>
      </c>
      <c r="AF15" s="62"/>
      <c r="AG15" s="62">
        <v>52</v>
      </c>
      <c r="AH15" s="62">
        <v>1003</v>
      </c>
      <c r="AI15" s="71">
        <f t="shared" si="0"/>
        <v>36211</v>
      </c>
      <c r="AJ15" s="140">
        <v>8</v>
      </c>
      <c r="AK15" s="140">
        <v>289688</v>
      </c>
    </row>
    <row r="16" spans="1:37" ht="18">
      <c r="A16" s="223" t="s">
        <v>81</v>
      </c>
      <c r="B16" s="224"/>
      <c r="C16" s="224"/>
      <c r="D16" s="224"/>
      <c r="E16" s="224"/>
      <c r="F16" s="224"/>
      <c r="G16" s="224"/>
      <c r="H16" s="224"/>
      <c r="I16" s="225"/>
      <c r="J16" s="46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71"/>
      <c r="AJ16" s="102"/>
      <c r="AK16" s="102"/>
    </row>
    <row r="17" spans="1:37" ht="105">
      <c r="A17" s="24">
        <v>11</v>
      </c>
      <c r="B17" s="27" t="s">
        <v>45</v>
      </c>
      <c r="C17" s="24" t="s">
        <v>48</v>
      </c>
      <c r="D17" s="24" t="s">
        <v>21</v>
      </c>
      <c r="E17" s="23" t="s">
        <v>162</v>
      </c>
      <c r="F17" s="24" t="s">
        <v>69</v>
      </c>
      <c r="G17" s="24" t="s">
        <v>63</v>
      </c>
      <c r="H17" s="24" t="s">
        <v>37</v>
      </c>
      <c r="I17" s="27" t="s">
        <v>1</v>
      </c>
      <c r="J17" s="27"/>
      <c r="K17" s="62">
        <v>9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3</v>
      </c>
      <c r="R17" s="62">
        <v>1</v>
      </c>
      <c r="S17" s="62">
        <v>0</v>
      </c>
      <c r="T17" s="62">
        <v>1</v>
      </c>
      <c r="U17" s="62">
        <v>0</v>
      </c>
      <c r="V17" s="62">
        <v>1</v>
      </c>
      <c r="W17" s="62">
        <v>18</v>
      </c>
      <c r="X17" s="62">
        <v>0</v>
      </c>
      <c r="Y17" s="62">
        <v>1</v>
      </c>
      <c r="Z17" s="62">
        <v>0</v>
      </c>
      <c r="AA17" s="62">
        <v>3</v>
      </c>
      <c r="AB17" s="62">
        <v>0</v>
      </c>
      <c r="AC17" s="62">
        <v>0</v>
      </c>
      <c r="AD17" s="62">
        <v>0</v>
      </c>
      <c r="AE17" s="62">
        <v>2</v>
      </c>
      <c r="AF17" s="62"/>
      <c r="AG17" s="62">
        <v>0</v>
      </c>
      <c r="AH17" s="62">
        <v>15</v>
      </c>
      <c r="AI17" s="71">
        <f t="shared" si="0"/>
        <v>54</v>
      </c>
      <c r="AJ17" s="140">
        <v>480</v>
      </c>
      <c r="AK17" s="140">
        <v>25920</v>
      </c>
    </row>
    <row r="18" spans="1:37" ht="18">
      <c r="A18" s="223" t="s">
        <v>82</v>
      </c>
      <c r="B18" s="224"/>
      <c r="C18" s="224"/>
      <c r="D18" s="224"/>
      <c r="E18" s="224"/>
      <c r="F18" s="224"/>
      <c r="G18" s="224"/>
      <c r="H18" s="224"/>
      <c r="I18" s="225"/>
      <c r="J18" s="46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71"/>
      <c r="AJ18" s="102"/>
      <c r="AK18" s="102"/>
    </row>
    <row r="19" spans="1:37" ht="105">
      <c r="A19" s="24">
        <v>12</v>
      </c>
      <c r="B19" s="27" t="s">
        <v>70</v>
      </c>
      <c r="C19" s="24" t="s">
        <v>48</v>
      </c>
      <c r="D19" s="24" t="s">
        <v>21</v>
      </c>
      <c r="E19" s="23" t="s">
        <v>140</v>
      </c>
      <c r="F19" s="24" t="s">
        <v>46</v>
      </c>
      <c r="G19" s="24" t="s">
        <v>63</v>
      </c>
      <c r="H19" s="24" t="s">
        <v>37</v>
      </c>
      <c r="I19" s="27" t="s">
        <v>1</v>
      </c>
      <c r="J19" s="27"/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3</v>
      </c>
      <c r="R19" s="62">
        <v>1</v>
      </c>
      <c r="S19" s="62">
        <v>0</v>
      </c>
      <c r="T19" s="62">
        <v>1</v>
      </c>
      <c r="U19" s="62">
        <v>0</v>
      </c>
      <c r="V19" s="62">
        <v>1</v>
      </c>
      <c r="W19" s="62">
        <v>18</v>
      </c>
      <c r="X19" s="62">
        <v>0</v>
      </c>
      <c r="Y19" s="62">
        <v>1</v>
      </c>
      <c r="Z19" s="62">
        <v>0</v>
      </c>
      <c r="AA19" s="62">
        <v>3</v>
      </c>
      <c r="AB19" s="62">
        <v>0</v>
      </c>
      <c r="AC19" s="62">
        <v>0</v>
      </c>
      <c r="AD19" s="62">
        <v>0</v>
      </c>
      <c r="AE19" s="62">
        <v>2</v>
      </c>
      <c r="AF19" s="62"/>
      <c r="AG19" s="62">
        <v>0</v>
      </c>
      <c r="AH19" s="62"/>
      <c r="AI19" s="71">
        <f t="shared" si="0"/>
        <v>30</v>
      </c>
      <c r="AJ19" s="140">
        <v>480</v>
      </c>
      <c r="AK19" s="140">
        <v>14400</v>
      </c>
    </row>
    <row r="20" spans="1:37" ht="18">
      <c r="A20" s="220" t="s">
        <v>83</v>
      </c>
      <c r="B20" s="221"/>
      <c r="C20" s="221"/>
      <c r="D20" s="221"/>
      <c r="E20" s="221"/>
      <c r="F20" s="221"/>
      <c r="G20" s="221"/>
      <c r="H20" s="221"/>
      <c r="I20" s="222"/>
      <c r="J20" s="48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71"/>
      <c r="AJ20" s="102"/>
      <c r="AK20" s="102"/>
    </row>
    <row r="21" spans="1:37" ht="105">
      <c r="A21" s="24">
        <v>13</v>
      </c>
      <c r="B21" s="27" t="s">
        <v>145</v>
      </c>
      <c r="C21" s="24" t="s">
        <v>48</v>
      </c>
      <c r="D21" s="24" t="s">
        <v>21</v>
      </c>
      <c r="E21" s="23" t="s">
        <v>164</v>
      </c>
      <c r="F21" s="24" t="s">
        <v>67</v>
      </c>
      <c r="G21" s="24" t="s">
        <v>63</v>
      </c>
      <c r="H21" s="24" t="s">
        <v>36</v>
      </c>
      <c r="I21" s="27" t="s">
        <v>1</v>
      </c>
      <c r="J21" s="27"/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3</v>
      </c>
      <c r="R21" s="62">
        <v>1</v>
      </c>
      <c r="S21" s="62">
        <v>0</v>
      </c>
      <c r="T21" s="62">
        <v>1</v>
      </c>
      <c r="U21" s="62">
        <v>0</v>
      </c>
      <c r="V21" s="62">
        <v>1</v>
      </c>
      <c r="W21" s="62">
        <v>12</v>
      </c>
      <c r="X21" s="62">
        <v>0</v>
      </c>
      <c r="Y21" s="62">
        <v>1</v>
      </c>
      <c r="Z21" s="62">
        <v>0</v>
      </c>
      <c r="AA21" s="62">
        <v>3</v>
      </c>
      <c r="AB21" s="62">
        <v>0</v>
      </c>
      <c r="AC21" s="62">
        <v>0</v>
      </c>
      <c r="AD21" s="62">
        <v>0</v>
      </c>
      <c r="AE21" s="62">
        <v>2</v>
      </c>
      <c r="AF21" s="62"/>
      <c r="AG21" s="62">
        <v>5</v>
      </c>
      <c r="AH21" s="62">
        <v>0</v>
      </c>
      <c r="AI21" s="71">
        <f t="shared" si="0"/>
        <v>29</v>
      </c>
      <c r="AJ21" s="140">
        <v>480</v>
      </c>
      <c r="AK21" s="140">
        <v>13920</v>
      </c>
    </row>
    <row r="22" spans="1:37" ht="18">
      <c r="A22" s="223" t="s">
        <v>80</v>
      </c>
      <c r="B22" s="224"/>
      <c r="C22" s="224"/>
      <c r="D22" s="224"/>
      <c r="E22" s="224"/>
      <c r="F22" s="224"/>
      <c r="G22" s="224"/>
      <c r="H22" s="224"/>
      <c r="I22" s="225"/>
      <c r="J22" s="46"/>
      <c r="K22" s="62">
        <v>0</v>
      </c>
      <c r="L22" s="62"/>
      <c r="M22" s="62">
        <v>0</v>
      </c>
      <c r="N22" s="62"/>
      <c r="O22" s="62">
        <v>0</v>
      </c>
      <c r="P22" s="62"/>
      <c r="Q22" s="62">
        <v>0</v>
      </c>
      <c r="R22" s="62"/>
      <c r="S22" s="62"/>
      <c r="T22" s="62">
        <v>0</v>
      </c>
      <c r="U22" s="62">
        <v>0</v>
      </c>
      <c r="V22" s="62"/>
      <c r="W22" s="62"/>
      <c r="X22" s="62"/>
      <c r="Y22" s="62"/>
      <c r="Z22" s="62">
        <v>0</v>
      </c>
      <c r="AA22" s="62">
        <v>0</v>
      </c>
      <c r="AB22" s="62"/>
      <c r="AC22" s="62">
        <v>0</v>
      </c>
      <c r="AD22" s="62">
        <v>0</v>
      </c>
      <c r="AE22" s="62"/>
      <c r="AF22" s="62"/>
      <c r="AG22" s="62"/>
      <c r="AH22" s="62"/>
      <c r="AI22" s="71"/>
      <c r="AJ22" s="102"/>
      <c r="AK22" s="102"/>
    </row>
    <row r="23" spans="1:37" ht="105">
      <c r="A23" s="22">
        <v>14</v>
      </c>
      <c r="B23" s="26" t="s">
        <v>54</v>
      </c>
      <c r="C23" s="22" t="s">
        <v>48</v>
      </c>
      <c r="D23" s="22" t="s">
        <v>75</v>
      </c>
      <c r="E23" s="26" t="s">
        <v>108</v>
      </c>
      <c r="F23" s="22" t="s">
        <v>55</v>
      </c>
      <c r="G23" s="22" t="s">
        <v>63</v>
      </c>
      <c r="H23" s="22">
        <v>1982</v>
      </c>
      <c r="I23" s="21" t="s">
        <v>1</v>
      </c>
      <c r="J23" s="21"/>
      <c r="K23" s="62">
        <v>0</v>
      </c>
      <c r="L23" s="62">
        <v>0</v>
      </c>
      <c r="M23" s="62">
        <v>0</v>
      </c>
      <c r="N23" s="62">
        <v>1</v>
      </c>
      <c r="O23" s="62">
        <v>0</v>
      </c>
      <c r="P23" s="62">
        <v>0</v>
      </c>
      <c r="Q23" s="62">
        <v>3</v>
      </c>
      <c r="R23" s="62">
        <v>8</v>
      </c>
      <c r="S23" s="62">
        <v>0</v>
      </c>
      <c r="T23" s="62">
        <v>0</v>
      </c>
      <c r="U23" s="62">
        <v>0</v>
      </c>
      <c r="V23" s="62">
        <v>2</v>
      </c>
      <c r="W23" s="62">
        <v>7</v>
      </c>
      <c r="X23" s="62">
        <v>0</v>
      </c>
      <c r="Y23" s="62">
        <v>1</v>
      </c>
      <c r="Z23" s="62">
        <v>4</v>
      </c>
      <c r="AA23" s="62">
        <v>3</v>
      </c>
      <c r="AB23" s="62">
        <v>0</v>
      </c>
      <c r="AC23" s="62">
        <v>0</v>
      </c>
      <c r="AD23" s="62">
        <v>0</v>
      </c>
      <c r="AE23" s="62">
        <v>3</v>
      </c>
      <c r="AF23" s="62"/>
      <c r="AG23" s="62">
        <v>5</v>
      </c>
      <c r="AH23" s="62"/>
      <c r="AI23" s="71">
        <f t="shared" si="0"/>
        <v>37</v>
      </c>
      <c r="AJ23" s="140">
        <v>800</v>
      </c>
      <c r="AK23" s="140">
        <v>29600</v>
      </c>
    </row>
    <row r="24" spans="1:37" ht="18">
      <c r="A24" s="170" t="s">
        <v>86</v>
      </c>
      <c r="B24" s="170"/>
      <c r="C24" s="170"/>
      <c r="D24" s="170"/>
      <c r="E24" s="170"/>
      <c r="F24" s="170"/>
      <c r="G24" s="170"/>
      <c r="H24" s="170"/>
      <c r="I24" s="170"/>
      <c r="J24" s="4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71"/>
      <c r="AJ24" s="102"/>
      <c r="AK24" s="102"/>
    </row>
    <row r="25" spans="1:37" ht="31.5">
      <c r="A25" s="39" t="s">
        <v>6</v>
      </c>
      <c r="B25" s="40" t="s">
        <v>31</v>
      </c>
      <c r="C25" s="39" t="s">
        <v>38</v>
      </c>
      <c r="D25" s="39" t="s">
        <v>13</v>
      </c>
      <c r="E25" s="41" t="s">
        <v>29</v>
      </c>
      <c r="F25" s="228" t="s">
        <v>30</v>
      </c>
      <c r="G25" s="229"/>
      <c r="H25" s="226" t="s">
        <v>87</v>
      </c>
      <c r="I25" s="226"/>
      <c r="J25" s="49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71"/>
      <c r="AJ25" s="102"/>
      <c r="AK25" s="102"/>
    </row>
    <row r="26" spans="1:37" ht="30">
      <c r="A26" s="22">
        <v>15</v>
      </c>
      <c r="B26" s="21" t="s">
        <v>102</v>
      </c>
      <c r="C26" s="22" t="s">
        <v>5</v>
      </c>
      <c r="D26" s="22" t="s">
        <v>16</v>
      </c>
      <c r="E26" s="26" t="s">
        <v>34</v>
      </c>
      <c r="F26" s="211" t="s">
        <v>32</v>
      </c>
      <c r="G26" s="212"/>
      <c r="H26" s="213" t="s">
        <v>123</v>
      </c>
      <c r="I26" s="213"/>
      <c r="J26" s="26"/>
      <c r="K26" s="62">
        <v>0</v>
      </c>
      <c r="L26" s="62">
        <v>34</v>
      </c>
      <c r="M26" s="62">
        <v>3</v>
      </c>
      <c r="N26" s="62">
        <v>50</v>
      </c>
      <c r="O26" s="62">
        <v>7</v>
      </c>
      <c r="P26" s="62">
        <v>6</v>
      </c>
      <c r="Q26" s="62">
        <v>30</v>
      </c>
      <c r="R26" s="62">
        <v>90</v>
      </c>
      <c r="S26" s="62">
        <v>14</v>
      </c>
      <c r="T26" s="62">
        <v>14</v>
      </c>
      <c r="U26" s="62">
        <v>50</v>
      </c>
      <c r="V26" s="62">
        <v>65</v>
      </c>
      <c r="W26" s="62">
        <v>26</v>
      </c>
      <c r="X26" s="62">
        <v>50</v>
      </c>
      <c r="Y26" s="62">
        <v>12</v>
      </c>
      <c r="Z26" s="62">
        <v>33</v>
      </c>
      <c r="AA26" s="62">
        <v>30</v>
      </c>
      <c r="AB26" s="62">
        <v>6</v>
      </c>
      <c r="AC26" s="62">
        <v>60</v>
      </c>
      <c r="AD26" s="62">
        <v>0</v>
      </c>
      <c r="AE26" s="62">
        <v>6</v>
      </c>
      <c r="AF26" s="62"/>
      <c r="AG26" s="62">
        <v>5</v>
      </c>
      <c r="AH26" s="62">
        <v>40</v>
      </c>
      <c r="AI26" s="71">
        <f t="shared" si="0"/>
        <v>631</v>
      </c>
      <c r="AJ26" s="140">
        <v>187</v>
      </c>
      <c r="AK26" s="140">
        <v>117997</v>
      </c>
    </row>
    <row r="27" spans="1:37" ht="30">
      <c r="A27" s="22">
        <v>16</v>
      </c>
      <c r="B27" s="21" t="s">
        <v>101</v>
      </c>
      <c r="C27" s="22" t="s">
        <v>5</v>
      </c>
      <c r="D27" s="22" t="s">
        <v>16</v>
      </c>
      <c r="E27" s="26" t="s">
        <v>34</v>
      </c>
      <c r="F27" s="211" t="s">
        <v>33</v>
      </c>
      <c r="G27" s="212"/>
      <c r="H27" s="213" t="s">
        <v>123</v>
      </c>
      <c r="I27" s="213"/>
      <c r="J27" s="26"/>
      <c r="K27" s="62">
        <v>50</v>
      </c>
      <c r="L27" s="62">
        <v>38</v>
      </c>
      <c r="M27" s="62">
        <v>5</v>
      </c>
      <c r="N27" s="62">
        <v>30</v>
      </c>
      <c r="O27" s="62">
        <v>37</v>
      </c>
      <c r="P27" s="62">
        <v>6</v>
      </c>
      <c r="Q27" s="62">
        <v>50</v>
      </c>
      <c r="R27" s="62">
        <v>90</v>
      </c>
      <c r="S27" s="62">
        <v>14</v>
      </c>
      <c r="T27" s="62">
        <v>14</v>
      </c>
      <c r="U27" s="62">
        <v>40</v>
      </c>
      <c r="V27" s="62">
        <v>75</v>
      </c>
      <c r="W27" s="62">
        <v>32</v>
      </c>
      <c r="X27" s="62">
        <v>30</v>
      </c>
      <c r="Y27" s="62">
        <v>18</v>
      </c>
      <c r="Z27" s="62">
        <v>38</v>
      </c>
      <c r="AA27" s="62">
        <v>40</v>
      </c>
      <c r="AB27" s="62">
        <v>13</v>
      </c>
      <c r="AC27" s="62">
        <v>50</v>
      </c>
      <c r="AD27" s="62">
        <v>0</v>
      </c>
      <c r="AE27" s="62">
        <v>7</v>
      </c>
      <c r="AF27" s="62"/>
      <c r="AG27" s="62">
        <v>20</v>
      </c>
      <c r="AH27" s="62">
        <v>50</v>
      </c>
      <c r="AI27" s="71">
        <f t="shared" si="0"/>
        <v>747</v>
      </c>
      <c r="AJ27" s="140">
        <v>190</v>
      </c>
      <c r="AK27" s="140">
        <v>141930</v>
      </c>
    </row>
    <row r="28" spans="1:37" ht="45">
      <c r="A28" s="22">
        <v>17</v>
      </c>
      <c r="B28" s="21" t="s">
        <v>100</v>
      </c>
      <c r="C28" s="22" t="s">
        <v>5</v>
      </c>
      <c r="D28" s="22" t="s">
        <v>16</v>
      </c>
      <c r="E28" s="26" t="s">
        <v>34</v>
      </c>
      <c r="F28" s="211" t="s">
        <v>33</v>
      </c>
      <c r="G28" s="212"/>
      <c r="H28" s="213" t="s">
        <v>123</v>
      </c>
      <c r="I28" s="213"/>
      <c r="J28" s="26"/>
      <c r="K28" s="62">
        <v>0</v>
      </c>
      <c r="L28" s="62">
        <v>22</v>
      </c>
      <c r="M28" s="62">
        <v>3</v>
      </c>
      <c r="N28" s="62">
        <v>50</v>
      </c>
      <c r="O28" s="62">
        <v>32</v>
      </c>
      <c r="P28" s="62">
        <v>0</v>
      </c>
      <c r="Q28" s="62">
        <v>0</v>
      </c>
      <c r="R28" s="62">
        <v>30</v>
      </c>
      <c r="S28" s="62">
        <v>11</v>
      </c>
      <c r="T28" s="62">
        <v>9</v>
      </c>
      <c r="U28" s="62">
        <v>2</v>
      </c>
      <c r="V28" s="62">
        <v>35</v>
      </c>
      <c r="W28" s="62">
        <v>8</v>
      </c>
      <c r="X28" s="62">
        <v>60</v>
      </c>
      <c r="Y28" s="62">
        <v>2</v>
      </c>
      <c r="Z28" s="62">
        <v>10</v>
      </c>
      <c r="AA28" s="62">
        <v>30</v>
      </c>
      <c r="AB28" s="62">
        <v>6</v>
      </c>
      <c r="AC28" s="62">
        <v>40</v>
      </c>
      <c r="AD28" s="62">
        <v>0</v>
      </c>
      <c r="AE28" s="62">
        <v>1</v>
      </c>
      <c r="AF28" s="62"/>
      <c r="AG28" s="62">
        <v>0</v>
      </c>
      <c r="AH28" s="62">
        <v>40</v>
      </c>
      <c r="AI28" s="71">
        <f t="shared" si="0"/>
        <v>391</v>
      </c>
      <c r="AJ28" s="140">
        <v>187</v>
      </c>
      <c r="AK28" s="140">
        <v>73117</v>
      </c>
    </row>
    <row r="29" spans="1:37" ht="30">
      <c r="A29" s="22">
        <v>18</v>
      </c>
      <c r="B29" s="21" t="s">
        <v>99</v>
      </c>
      <c r="C29" s="22" t="s">
        <v>5</v>
      </c>
      <c r="D29" s="22" t="s">
        <v>16</v>
      </c>
      <c r="E29" s="26" t="s">
        <v>34</v>
      </c>
      <c r="F29" s="211" t="s">
        <v>33</v>
      </c>
      <c r="G29" s="212"/>
      <c r="H29" s="213" t="s">
        <v>123</v>
      </c>
      <c r="I29" s="213"/>
      <c r="J29" s="26"/>
      <c r="K29" s="62">
        <v>0</v>
      </c>
      <c r="L29" s="62">
        <v>15</v>
      </c>
      <c r="M29" s="62">
        <v>3</v>
      </c>
      <c r="N29" s="62">
        <v>60</v>
      </c>
      <c r="O29" s="62">
        <v>2</v>
      </c>
      <c r="P29" s="62">
        <v>2</v>
      </c>
      <c r="Q29" s="62">
        <v>0</v>
      </c>
      <c r="R29" s="62">
        <v>40</v>
      </c>
      <c r="S29" s="62">
        <v>10</v>
      </c>
      <c r="T29" s="62">
        <v>9</v>
      </c>
      <c r="U29" s="62">
        <v>2</v>
      </c>
      <c r="V29" s="62">
        <v>35</v>
      </c>
      <c r="W29" s="62">
        <v>13</v>
      </c>
      <c r="X29" s="62">
        <v>40</v>
      </c>
      <c r="Y29" s="62">
        <v>2</v>
      </c>
      <c r="Z29" s="62">
        <v>10</v>
      </c>
      <c r="AA29" s="62">
        <v>30</v>
      </c>
      <c r="AB29" s="62">
        <v>8</v>
      </c>
      <c r="AC29" s="62">
        <v>40</v>
      </c>
      <c r="AD29" s="62">
        <v>0</v>
      </c>
      <c r="AE29" s="62">
        <v>6</v>
      </c>
      <c r="AF29" s="62"/>
      <c r="AG29" s="62">
        <v>10</v>
      </c>
      <c r="AH29" s="62">
        <v>40</v>
      </c>
      <c r="AI29" s="71">
        <f t="shared" si="0"/>
        <v>377</v>
      </c>
      <c r="AJ29" s="140">
        <v>187</v>
      </c>
      <c r="AK29" s="140">
        <v>70499</v>
      </c>
    </row>
    <row r="30" spans="1:37" ht="45">
      <c r="A30" s="22">
        <v>19</v>
      </c>
      <c r="B30" s="21" t="s">
        <v>98</v>
      </c>
      <c r="C30" s="22" t="s">
        <v>5</v>
      </c>
      <c r="D30" s="22" t="s">
        <v>16</v>
      </c>
      <c r="E30" s="26" t="s">
        <v>34</v>
      </c>
      <c r="F30" s="211" t="s">
        <v>33</v>
      </c>
      <c r="G30" s="212"/>
      <c r="H30" s="213" t="s">
        <v>123</v>
      </c>
      <c r="I30" s="213"/>
      <c r="J30" s="26"/>
      <c r="K30" s="62">
        <v>0</v>
      </c>
      <c r="L30" s="62">
        <v>22</v>
      </c>
      <c r="M30" s="62">
        <v>3</v>
      </c>
      <c r="N30" s="62">
        <v>50</v>
      </c>
      <c r="O30" s="62">
        <v>0</v>
      </c>
      <c r="P30" s="62">
        <v>0</v>
      </c>
      <c r="Q30" s="62">
        <v>0</v>
      </c>
      <c r="R30" s="62">
        <v>30</v>
      </c>
      <c r="S30" s="62">
        <v>11</v>
      </c>
      <c r="T30" s="62">
        <v>9</v>
      </c>
      <c r="U30" s="62">
        <v>2</v>
      </c>
      <c r="V30" s="62">
        <v>35</v>
      </c>
      <c r="W30" s="62">
        <v>8</v>
      </c>
      <c r="X30" s="62">
        <v>50</v>
      </c>
      <c r="Y30" s="62">
        <v>2</v>
      </c>
      <c r="Z30" s="62">
        <v>10</v>
      </c>
      <c r="AA30" s="62">
        <v>30</v>
      </c>
      <c r="AB30" s="62">
        <v>6</v>
      </c>
      <c r="AC30" s="62">
        <v>50</v>
      </c>
      <c r="AD30" s="62">
        <v>0</v>
      </c>
      <c r="AE30" s="62">
        <v>1</v>
      </c>
      <c r="AF30" s="62"/>
      <c r="AG30" s="62">
        <v>0</v>
      </c>
      <c r="AH30" s="62">
        <v>40</v>
      </c>
      <c r="AI30" s="71">
        <f t="shared" si="0"/>
        <v>359</v>
      </c>
      <c r="AJ30" s="140">
        <v>187</v>
      </c>
      <c r="AK30" s="140">
        <v>67133</v>
      </c>
    </row>
    <row r="31" spans="1:37" ht="45">
      <c r="A31" s="22">
        <v>20</v>
      </c>
      <c r="B31" s="21" t="s">
        <v>97</v>
      </c>
      <c r="C31" s="22" t="s">
        <v>5</v>
      </c>
      <c r="D31" s="22" t="s">
        <v>16</v>
      </c>
      <c r="E31" s="26" t="s">
        <v>34</v>
      </c>
      <c r="F31" s="211" t="s">
        <v>33</v>
      </c>
      <c r="G31" s="212"/>
      <c r="H31" s="213" t="s">
        <v>123</v>
      </c>
      <c r="I31" s="213"/>
      <c r="J31" s="26"/>
      <c r="K31" s="62">
        <v>0</v>
      </c>
      <c r="L31" s="62">
        <v>22</v>
      </c>
      <c r="M31" s="62">
        <v>3</v>
      </c>
      <c r="N31" s="62">
        <v>40</v>
      </c>
      <c r="O31" s="62">
        <v>0</v>
      </c>
      <c r="P31" s="62">
        <v>0</v>
      </c>
      <c r="Q31" s="62">
        <v>0</v>
      </c>
      <c r="R31" s="62">
        <v>615</v>
      </c>
      <c r="S31" s="62">
        <v>11</v>
      </c>
      <c r="T31" s="62">
        <v>9</v>
      </c>
      <c r="U31" s="62">
        <v>2</v>
      </c>
      <c r="V31" s="62">
        <v>35</v>
      </c>
      <c r="W31" s="62">
        <v>8</v>
      </c>
      <c r="X31" s="62">
        <v>50</v>
      </c>
      <c r="Y31" s="62">
        <v>2</v>
      </c>
      <c r="Z31" s="62">
        <v>10</v>
      </c>
      <c r="AA31" s="62">
        <v>20</v>
      </c>
      <c r="AB31" s="62">
        <v>6</v>
      </c>
      <c r="AC31" s="62">
        <v>40</v>
      </c>
      <c r="AD31" s="62">
        <v>0</v>
      </c>
      <c r="AE31" s="62">
        <v>1</v>
      </c>
      <c r="AF31" s="62"/>
      <c r="AG31" s="62">
        <v>0</v>
      </c>
      <c r="AH31" s="62">
        <v>40</v>
      </c>
      <c r="AI31" s="71">
        <f t="shared" si="0"/>
        <v>914</v>
      </c>
      <c r="AJ31" s="140">
        <v>195</v>
      </c>
      <c r="AK31" s="140">
        <v>178230</v>
      </c>
    </row>
    <row r="32" spans="1:37" ht="30">
      <c r="A32" s="22">
        <v>21</v>
      </c>
      <c r="B32" s="21" t="s">
        <v>96</v>
      </c>
      <c r="C32" s="22" t="s">
        <v>5</v>
      </c>
      <c r="D32" s="22" t="s">
        <v>16</v>
      </c>
      <c r="E32" s="26" t="s">
        <v>34</v>
      </c>
      <c r="F32" s="219" t="s">
        <v>33</v>
      </c>
      <c r="G32" s="219"/>
      <c r="H32" s="213" t="s">
        <v>123</v>
      </c>
      <c r="I32" s="213"/>
      <c r="J32" s="26"/>
      <c r="K32" s="89">
        <v>50</v>
      </c>
      <c r="L32" s="62">
        <v>45</v>
      </c>
      <c r="M32" s="62">
        <v>5</v>
      </c>
      <c r="N32" s="62">
        <v>30</v>
      </c>
      <c r="O32" s="62">
        <v>43</v>
      </c>
      <c r="P32" s="62">
        <v>2</v>
      </c>
      <c r="Q32" s="62">
        <v>50</v>
      </c>
      <c r="R32" s="62">
        <v>40</v>
      </c>
      <c r="S32" s="62">
        <v>22</v>
      </c>
      <c r="T32" s="62">
        <v>15</v>
      </c>
      <c r="U32" s="62">
        <v>60</v>
      </c>
      <c r="V32" s="62">
        <v>74</v>
      </c>
      <c r="W32" s="62">
        <v>33</v>
      </c>
      <c r="X32" s="62">
        <v>40</v>
      </c>
      <c r="Y32" s="62">
        <v>21</v>
      </c>
      <c r="Z32" s="62">
        <v>33</v>
      </c>
      <c r="AA32" s="62">
        <v>30</v>
      </c>
      <c r="AB32" s="62">
        <v>12</v>
      </c>
      <c r="AC32" s="62">
        <v>40</v>
      </c>
      <c r="AD32" s="62">
        <v>0</v>
      </c>
      <c r="AE32" s="62">
        <v>10</v>
      </c>
      <c r="AF32" s="62"/>
      <c r="AG32" s="62">
        <v>5</v>
      </c>
      <c r="AH32" s="62">
        <v>50</v>
      </c>
      <c r="AI32" s="71">
        <f t="shared" si="0"/>
        <v>710</v>
      </c>
      <c r="AJ32" s="140">
        <v>190</v>
      </c>
      <c r="AK32" s="140">
        <v>134900</v>
      </c>
    </row>
    <row r="33" spans="1:37" ht="18">
      <c r="A33" s="170" t="s">
        <v>95</v>
      </c>
      <c r="B33" s="170"/>
      <c r="C33" s="170"/>
      <c r="D33" s="170"/>
      <c r="E33" s="170"/>
      <c r="F33" s="170"/>
      <c r="G33" s="170"/>
      <c r="H33" s="170"/>
      <c r="I33" s="170"/>
      <c r="J33" s="47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71"/>
      <c r="AJ33" s="102"/>
      <c r="AK33" s="102"/>
    </row>
    <row r="34" spans="1:37" ht="31.5">
      <c r="A34" s="37" t="s">
        <v>6</v>
      </c>
      <c r="B34" s="36" t="s">
        <v>31</v>
      </c>
      <c r="C34" s="37" t="s">
        <v>38</v>
      </c>
      <c r="D34" s="37" t="s">
        <v>13</v>
      </c>
      <c r="E34" s="38" t="s">
        <v>60</v>
      </c>
      <c r="F34" s="216" t="s">
        <v>30</v>
      </c>
      <c r="G34" s="217"/>
      <c r="H34" s="218" t="s">
        <v>87</v>
      </c>
      <c r="I34" s="218"/>
      <c r="J34" s="38"/>
      <c r="K34" s="62"/>
      <c r="L34" s="62"/>
      <c r="M34" s="62"/>
      <c r="N34" s="62"/>
      <c r="O34" s="62">
        <v>0</v>
      </c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71"/>
      <c r="AJ34" s="102"/>
      <c r="AK34" s="102"/>
    </row>
    <row r="35" spans="1:37" ht="18">
      <c r="A35" s="22">
        <v>22</v>
      </c>
      <c r="B35" s="21" t="s">
        <v>94</v>
      </c>
      <c r="C35" s="22" t="s">
        <v>59</v>
      </c>
      <c r="D35" s="22" t="s">
        <v>170</v>
      </c>
      <c r="E35" s="26" t="s">
        <v>11</v>
      </c>
      <c r="F35" s="211" t="s">
        <v>73</v>
      </c>
      <c r="G35" s="212"/>
      <c r="H35" s="213" t="s">
        <v>35</v>
      </c>
      <c r="I35" s="213"/>
      <c r="J35" s="26"/>
      <c r="K35" s="62">
        <v>2</v>
      </c>
      <c r="L35" s="62">
        <v>11</v>
      </c>
      <c r="M35" s="62">
        <v>0</v>
      </c>
      <c r="N35" s="62">
        <v>1</v>
      </c>
      <c r="O35" s="62">
        <v>1</v>
      </c>
      <c r="P35" s="62">
        <v>2</v>
      </c>
      <c r="Q35" s="62">
        <v>2</v>
      </c>
      <c r="R35" s="62">
        <v>10</v>
      </c>
      <c r="S35" s="62">
        <v>6</v>
      </c>
      <c r="T35" s="62">
        <v>5</v>
      </c>
      <c r="U35" s="62">
        <v>0</v>
      </c>
      <c r="V35" s="62">
        <v>8</v>
      </c>
      <c r="W35" s="62">
        <v>6</v>
      </c>
      <c r="X35" s="62">
        <v>5</v>
      </c>
      <c r="Y35" s="62">
        <v>6</v>
      </c>
      <c r="Z35" s="62">
        <v>9</v>
      </c>
      <c r="AA35" s="62">
        <v>7</v>
      </c>
      <c r="AB35" s="62">
        <v>2</v>
      </c>
      <c r="AC35" s="62">
        <v>9</v>
      </c>
      <c r="AD35" s="62">
        <v>0</v>
      </c>
      <c r="AE35" s="62">
        <v>1</v>
      </c>
      <c r="AF35" s="62"/>
      <c r="AG35" s="62">
        <v>1</v>
      </c>
      <c r="AH35" s="62">
        <v>6</v>
      </c>
      <c r="AI35" s="71">
        <f t="shared" si="0"/>
        <v>100</v>
      </c>
      <c r="AJ35" s="140">
        <v>1400</v>
      </c>
      <c r="AK35" s="140">
        <v>140000</v>
      </c>
    </row>
    <row r="36" spans="1:37" ht="18">
      <c r="A36" s="22">
        <v>23</v>
      </c>
      <c r="B36" s="21" t="s">
        <v>71</v>
      </c>
      <c r="C36" s="22" t="s">
        <v>59</v>
      </c>
      <c r="D36" s="22" t="s">
        <v>170</v>
      </c>
      <c r="E36" s="26" t="s">
        <v>11</v>
      </c>
      <c r="F36" s="211" t="s">
        <v>73</v>
      </c>
      <c r="G36" s="212"/>
      <c r="H36" s="213" t="s">
        <v>35</v>
      </c>
      <c r="I36" s="213"/>
      <c r="J36" s="26"/>
      <c r="K36" s="62">
        <v>2</v>
      </c>
      <c r="L36" s="62">
        <v>11</v>
      </c>
      <c r="M36" s="62">
        <v>0</v>
      </c>
      <c r="N36" s="62">
        <v>1</v>
      </c>
      <c r="O36" s="62">
        <v>1</v>
      </c>
      <c r="P36" s="62">
        <v>2</v>
      </c>
      <c r="Q36" s="62">
        <v>0</v>
      </c>
      <c r="R36" s="62">
        <v>10</v>
      </c>
      <c r="S36" s="62">
        <v>5</v>
      </c>
      <c r="T36" s="62">
        <v>5</v>
      </c>
      <c r="U36" s="62">
        <v>0</v>
      </c>
      <c r="V36" s="62">
        <v>8</v>
      </c>
      <c r="W36" s="62">
        <v>7</v>
      </c>
      <c r="X36" s="62">
        <v>5</v>
      </c>
      <c r="Y36" s="62">
        <v>6</v>
      </c>
      <c r="Z36" s="62">
        <v>7</v>
      </c>
      <c r="AA36" s="62">
        <v>7</v>
      </c>
      <c r="AB36" s="62">
        <v>2</v>
      </c>
      <c r="AC36" s="62">
        <v>0</v>
      </c>
      <c r="AD36" s="62">
        <v>0</v>
      </c>
      <c r="AE36" s="62">
        <v>1</v>
      </c>
      <c r="AF36" s="62"/>
      <c r="AG36" s="62">
        <v>1</v>
      </c>
      <c r="AH36" s="62">
        <v>6</v>
      </c>
      <c r="AI36" s="71">
        <f t="shared" si="0"/>
        <v>87</v>
      </c>
      <c r="AJ36" s="140">
        <v>1500</v>
      </c>
      <c r="AK36" s="141">
        <v>130500</v>
      </c>
    </row>
    <row r="37" spans="1:37" ht="24.75" customHeight="1" hidden="1" thickBot="1">
      <c r="A37" s="164"/>
      <c r="B37" s="172" t="s">
        <v>214</v>
      </c>
      <c r="C37" s="173"/>
      <c r="D37" s="173"/>
      <c r="E37" s="174"/>
      <c r="F37" s="150"/>
      <c r="G37" s="150"/>
      <c r="H37" s="151"/>
      <c r="I37" s="151"/>
      <c r="J37" s="151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6">
        <f>SUM(AI5:AI36)</f>
        <v>57846</v>
      </c>
      <c r="AJ37" s="167"/>
      <c r="AK37" s="129">
        <f>SUM(AK5:AK36)</f>
        <v>9189638</v>
      </c>
    </row>
    <row r="38" spans="1:37" ht="68.25" customHeight="1">
      <c r="A38" s="188" t="s">
        <v>103</v>
      </c>
      <c r="B38" s="188"/>
      <c r="C38" s="188"/>
      <c r="D38" s="188"/>
      <c r="E38" s="188"/>
      <c r="F38" s="188"/>
      <c r="G38" s="188"/>
      <c r="H38" s="188"/>
      <c r="I38" s="188"/>
      <c r="J38" s="45"/>
      <c r="AI38" s="103"/>
      <c r="AJ38" s="230"/>
      <c r="AK38" s="95"/>
    </row>
    <row r="39" spans="1:37" ht="34.5" customHeight="1">
      <c r="A39" s="214" t="s">
        <v>182</v>
      </c>
      <c r="B39" s="215"/>
      <c r="C39" s="215"/>
      <c r="D39" s="215"/>
      <c r="E39" s="215"/>
      <c r="F39" s="215"/>
      <c r="G39" s="215"/>
      <c r="H39" s="215"/>
      <c r="I39" s="215"/>
      <c r="J39" s="215"/>
      <c r="AI39" s="71"/>
      <c r="AJ39" s="231"/>
      <c r="AK39" s="42"/>
    </row>
    <row r="40" spans="1:37" ht="38.25" customHeight="1">
      <c r="A40" s="177" t="s">
        <v>126</v>
      </c>
      <c r="B40" s="177"/>
      <c r="C40" s="177" t="s">
        <v>104</v>
      </c>
      <c r="D40" s="177"/>
      <c r="E40" s="177"/>
      <c r="F40" s="183" t="s">
        <v>138</v>
      </c>
      <c r="G40" s="184"/>
      <c r="H40" s="184"/>
      <c r="I40" s="184"/>
      <c r="J40" s="184"/>
      <c r="AI40" s="71"/>
      <c r="AJ40" s="231"/>
      <c r="AK40" s="42"/>
    </row>
    <row r="41" spans="1:37" ht="30" customHeight="1">
      <c r="A41" s="177" t="s">
        <v>151</v>
      </c>
      <c r="B41" s="177"/>
      <c r="C41" s="177" t="s">
        <v>155</v>
      </c>
      <c r="D41" s="177"/>
      <c r="E41" s="177"/>
      <c r="F41" s="183" t="s">
        <v>154</v>
      </c>
      <c r="G41" s="184"/>
      <c r="H41" s="184"/>
      <c r="I41" s="184"/>
      <c r="J41" s="184"/>
      <c r="AI41" s="71"/>
      <c r="AJ41" s="231"/>
      <c r="AK41" s="42"/>
    </row>
    <row r="42" spans="1:37" ht="28.5" customHeight="1">
      <c r="A42" s="183" t="s">
        <v>176</v>
      </c>
      <c r="B42" s="184"/>
      <c r="C42" s="189"/>
      <c r="D42" s="177" t="s">
        <v>105</v>
      </c>
      <c r="E42" s="177"/>
      <c r="F42" s="177"/>
      <c r="G42" s="177" t="s">
        <v>135</v>
      </c>
      <c r="H42" s="177"/>
      <c r="I42" s="177"/>
      <c r="J42" s="177"/>
      <c r="AI42" s="71"/>
      <c r="AJ42" s="231"/>
      <c r="AK42" s="42"/>
    </row>
    <row r="43" spans="1:37" ht="30.75" customHeight="1">
      <c r="A43" s="208" t="s">
        <v>152</v>
      </c>
      <c r="B43" s="209"/>
      <c r="C43" s="209"/>
      <c r="D43" s="209"/>
      <c r="E43" s="209"/>
      <c r="F43" s="210"/>
      <c r="G43" s="232" t="s">
        <v>153</v>
      </c>
      <c r="H43" s="232"/>
      <c r="I43" s="232"/>
      <c r="J43" s="232"/>
      <c r="AI43" s="90"/>
      <c r="AJ43" s="231"/>
      <c r="AK43" s="42"/>
    </row>
    <row r="44" spans="1:37" ht="41.25" customHeight="1">
      <c r="A44" s="233" t="s">
        <v>109</v>
      </c>
      <c r="B44" s="233"/>
      <c r="C44" s="233"/>
      <c r="D44" s="233"/>
      <c r="E44" s="233"/>
      <c r="F44" s="233"/>
      <c r="G44" s="233"/>
      <c r="H44" s="233"/>
      <c r="I44" s="233"/>
      <c r="J44" s="234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71"/>
      <c r="AJ44" s="231"/>
      <c r="AK44" s="42"/>
    </row>
    <row r="45" spans="1:10" ht="18">
      <c r="A45" s="11"/>
      <c r="C45" s="11"/>
      <c r="D45" s="11"/>
      <c r="E45" s="14"/>
      <c r="G45" s="11"/>
      <c r="H45" s="11"/>
      <c r="I45" s="1"/>
      <c r="J45" s="1"/>
    </row>
  </sheetData>
  <sheetProtection/>
  <mergeCells count="57">
    <mergeCell ref="A4:I4"/>
    <mergeCell ref="A24:I24"/>
    <mergeCell ref="F25:G25"/>
    <mergeCell ref="A16:I16"/>
    <mergeCell ref="A22:I22"/>
    <mergeCell ref="F2:F3"/>
    <mergeCell ref="AJ2:AK2"/>
    <mergeCell ref="AI2:AI3"/>
    <mergeCell ref="G2:G3"/>
    <mergeCell ref="H2:H3"/>
    <mergeCell ref="I2:I3"/>
    <mergeCell ref="A20:I20"/>
    <mergeCell ref="A18:I18"/>
    <mergeCell ref="A12:I12"/>
    <mergeCell ref="H25:I25"/>
    <mergeCell ref="A1:AK1"/>
    <mergeCell ref="A2:A3"/>
    <mergeCell ref="B2:B3"/>
    <mergeCell ref="C2:C3"/>
    <mergeCell ref="D2:D3"/>
    <mergeCell ref="E2:E3"/>
    <mergeCell ref="F29:G29"/>
    <mergeCell ref="F31:G31"/>
    <mergeCell ref="H31:I31"/>
    <mergeCell ref="F32:G32"/>
    <mergeCell ref="F26:G26"/>
    <mergeCell ref="H26:I26"/>
    <mergeCell ref="C40:E40"/>
    <mergeCell ref="G43:J43"/>
    <mergeCell ref="F41:J41"/>
    <mergeCell ref="A38:I38"/>
    <mergeCell ref="H27:I27"/>
    <mergeCell ref="H34:I34"/>
    <mergeCell ref="F28:G28"/>
    <mergeCell ref="H28:I28"/>
    <mergeCell ref="F30:G30"/>
    <mergeCell ref="F27:G27"/>
    <mergeCell ref="A40:B40"/>
    <mergeCell ref="H32:I32"/>
    <mergeCell ref="A33:I33"/>
    <mergeCell ref="F34:G34"/>
    <mergeCell ref="A44:I44"/>
    <mergeCell ref="A41:B41"/>
    <mergeCell ref="C41:E41"/>
    <mergeCell ref="D42:F42"/>
    <mergeCell ref="G42:J42"/>
    <mergeCell ref="B37:E37"/>
    <mergeCell ref="A43:F43"/>
    <mergeCell ref="F35:G35"/>
    <mergeCell ref="H35:I35"/>
    <mergeCell ref="A42:C42"/>
    <mergeCell ref="A39:J39"/>
    <mergeCell ref="H29:I29"/>
    <mergeCell ref="F36:G36"/>
    <mergeCell ref="H36:I36"/>
    <mergeCell ref="H30:I30"/>
    <mergeCell ref="F40:J40"/>
  </mergeCells>
  <printOptions/>
  <pageMargins left="0.7" right="0.7" top="0.75" bottom="0.75" header="0.3" footer="0.3"/>
  <pageSetup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Kuenphen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Kuenphen</dc:creator>
  <cp:keywords/>
  <dc:description/>
  <cp:lastModifiedBy>pw</cp:lastModifiedBy>
  <cp:lastPrinted>2020-03-13T06:07:18Z</cp:lastPrinted>
  <dcterms:created xsi:type="dcterms:W3CDTF">2003-11-18T18:43:20Z</dcterms:created>
  <dcterms:modified xsi:type="dcterms:W3CDTF">2020-06-25T08:34:06Z</dcterms:modified>
  <cp:category/>
  <cp:version/>
  <cp:contentType/>
  <cp:contentStatus/>
</cp:coreProperties>
</file>