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75" activeTab="4"/>
  </bookViews>
  <sheets>
    <sheet name="Class I" sheetId="1" r:id="rId1"/>
    <sheet name="Class II" sheetId="2" r:id="rId2"/>
    <sheet name="Class III" sheetId="3" r:id="rId3"/>
    <sheet name="Class V" sheetId="4" r:id="rId4"/>
    <sheet name="Class VII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'Class II'!$A$1:$I$13</definedName>
    <definedName name="_xlnm.Print_Area" localSheetId="3">'Class V'!$A$1:$I$6</definedName>
  </definedNames>
  <calcPr fullCalcOnLoad="1"/>
</workbook>
</file>

<file path=xl/sharedStrings.xml><?xml version="1.0" encoding="utf-8"?>
<sst xmlns="http://schemas.openxmlformats.org/spreadsheetml/2006/main" count="298" uniqueCount="90">
  <si>
    <t>3 copies per school below 5 section and 5 copies per school above 5 sections</t>
  </si>
  <si>
    <t xml:space="preserve">1 copy between 2 students </t>
  </si>
  <si>
    <t>Sl No</t>
  </si>
  <si>
    <t>Year of Latest Edition</t>
  </si>
  <si>
    <t>I</t>
  </si>
  <si>
    <t>II</t>
  </si>
  <si>
    <t>III</t>
  </si>
  <si>
    <t>V</t>
  </si>
  <si>
    <t>VII</t>
  </si>
  <si>
    <t>Category</t>
  </si>
  <si>
    <t>Title of Books</t>
  </si>
  <si>
    <t>R</t>
  </si>
  <si>
    <t>SR</t>
  </si>
  <si>
    <t>ISBN</t>
  </si>
  <si>
    <t>Author</t>
  </si>
  <si>
    <t>Remarks</t>
  </si>
  <si>
    <t>Publisher</t>
  </si>
  <si>
    <t>(DZONGKHA) Local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</si>
  <si>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</si>
  <si>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</si>
  <si>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</si>
  <si>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</si>
  <si>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English (Amber Rai)</t>
  </si>
  <si>
    <t>Dzongkha (Dorji)</t>
  </si>
  <si>
    <t>Mathematics (Geewanath Sharma)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</si>
  <si>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</si>
  <si>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Geography (Norbu Wangchuk)</t>
  </si>
  <si>
    <t>Mathematics (Tashi Dhendup)</t>
  </si>
  <si>
    <t xml:space="preserve">3 copies per school below 5 section and 5 copies per school above 5 sections </t>
  </si>
  <si>
    <t>Art Education (Sonam Tshering)</t>
  </si>
  <si>
    <t>List confirmed by respective Curriculum Developers on</t>
  </si>
  <si>
    <t>Chief Programme Officer, Instructional Media Division (Ugyen Dorji)</t>
  </si>
  <si>
    <r>
      <rPr>
        <sz val="12"/>
        <rFont val="Arial"/>
        <family val="2"/>
      </rPr>
      <t>U</t>
    </r>
    <r>
      <rPr>
        <b/>
        <i/>
        <sz val="12"/>
        <rFont val="Arial"/>
        <family val="2"/>
      </rPr>
      <t xml:space="preserve"> Please check the General section, after the Rigzhung Stream, for the list of curriculum materials that are required for more than one class level. </t>
    </r>
  </si>
  <si>
    <t>ངང་པའི་རྒྱལ་པོ།</t>
  </si>
  <si>
    <t xml:space="preserve">Lorig Publication </t>
  </si>
  <si>
    <t>གཅིག་ཁྱད་ཆོད་ནུག།</t>
  </si>
  <si>
    <t>Lorig Publication</t>
  </si>
  <si>
    <t>རི་བོང་གི་རྣམ་ཅོ།</t>
  </si>
  <si>
    <t>བྱཱར་གྱི་ཆརཔ།</t>
  </si>
  <si>
    <t>ཚ་གྱང་ག་ལུ་ཡོད་ག?</t>
  </si>
  <si>
    <t>རྗོད་ཚིག་ལྷག་དེབ།</t>
  </si>
  <si>
    <t>Tshering</t>
  </si>
  <si>
    <t>ངེའི་སྦྱོར་ཀློག་ཚིག་སྡུད། དེབ་གཉིས་་པ།</t>
  </si>
  <si>
    <t>སྦྱོར་ཀློག་ཚིག་སྡུད། དེབ་༡ པ།</t>
  </si>
  <si>
    <t xml:space="preserve">English (Sangay Tshering)                                  </t>
  </si>
  <si>
    <t>English (Sangay Tshering)</t>
  </si>
  <si>
    <t>Health and Physical Education (Dr. Dawa Gyeltshen)</t>
  </si>
  <si>
    <t>978-99936-877-3-3</t>
  </si>
  <si>
    <t>978-99936-877-8-8</t>
  </si>
  <si>
    <t>978-99936-878-9-4</t>
  </si>
  <si>
    <t>978-99936-877-9-5</t>
  </si>
  <si>
    <t>978-99936-877-1-8</t>
  </si>
  <si>
    <t>978-99936-877-6-4</t>
  </si>
  <si>
    <t>978-99936-877-4-0</t>
  </si>
  <si>
    <t>978-99936-878-8-7</t>
  </si>
  <si>
    <t>Science (Wangchuk)</t>
  </si>
  <si>
    <t>History  (Thukten Jamtsho)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</si>
  <si>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</si>
  <si>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</si>
  <si>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</si>
  <si>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</si>
  <si>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</si>
  <si>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</si>
  <si>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</si>
  <si>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</si>
  <si>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</si>
  <si>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</si>
  <si>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</si>
  <si>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</si>
  <si>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</si>
  <si>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</si>
  <si>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</si>
  <si>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</si>
  <si>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</si>
  <si>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</si>
  <si>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</si>
  <si>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</si>
  <si>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</si>
  <si>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</si>
  <si>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</si>
  <si>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</si>
  <si>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</si>
  <si>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</si>
  <si>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</si>
  <si>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Requisitions</t>
  </si>
  <si>
    <t>Book List for Class I for 2021 Academic Year (Local Publication) - M/s Lorig Publication, Paro</t>
  </si>
  <si>
    <t>Book List for Class II for 2021 Academic Year (Local Publication) - M/s Lorig Publication, Paro</t>
  </si>
  <si>
    <t xml:space="preserve">Book List for Class III for 2021 Academic Year (Local Publications) - M/s Lorig Publication, Paro </t>
  </si>
  <si>
    <t xml:space="preserve"> Book List for Class V for 2021 Academic Year (Local Publication) - M/s Lorig Publication, Paro</t>
  </si>
  <si>
    <t xml:space="preserve"> Book List for Class VII for 2021 Academic Year Local Publication) - M/s Lorig Publication, Paro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</si>
</sst>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6"/>
      <name val="DDC Uchen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Times New Roman"/>
      <family val="1"/>
    </font>
    <font>
      <b/>
      <sz val="14"/>
      <color indexed="8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Times New Roman"/>
      <family val="1"/>
    </font>
    <font>
      <b/>
      <sz val="14"/>
      <color theme="1"/>
      <name val="Arial"/>
      <family val="2"/>
    </font>
    <font>
      <b/>
      <i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60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3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72" fillId="35" borderId="10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6" fillId="33" borderId="10" xfId="60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14" fontId="72" fillId="35" borderId="10" xfId="0" applyNumberFormat="1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left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/>
    </xf>
    <xf numFmtId="43" fontId="23" fillId="0" borderId="10" xfId="0" applyNumberFormat="1" applyFont="1" applyBorder="1" applyAlignment="1">
      <alignment horizontal="center" vertical="center"/>
    </xf>
    <xf numFmtId="43" fontId="6" fillId="0" borderId="10" xfId="42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0" fillId="36" borderId="10" xfId="0" applyFont="1" applyFill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2" fillId="35" borderId="1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36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74" fillId="35" borderId="10" xfId="0" applyFont="1" applyFill="1" applyBorder="1" applyAlignment="1">
      <alignment horizontal="center" vertical="center" wrapText="1"/>
    </xf>
    <xf numFmtId="14" fontId="74" fillId="35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Samtse%206th%20April\Local%202021%20AY%20Samts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ongsa\Local%202021%20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der%20(2019-2020)\DoS\Textbook%20(2020%20AY)\Local%20Publication%20Books%202020%20AY\Lorig%20Publication%20(Local%20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himphu%206th%20April\Local%202021%20A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ashigang\Local%202021%20AY%203.4.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.%20Yangtse\Local%202021%20AY%20(Educ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serang%20Dz%208th%20April\Local%202021%20AY,%20Tsira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Wangdue\Local%202021%20AY%20Wangdue%20MO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Zhemgang%206th%20App\Local%20Publication%20Books%20(202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B%20GASA\Gasa%20Dzongkhag%20Local%202021%20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B%20Sarpang\Local%202021%20Dzongkh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R4">
            <v>405</v>
          </cell>
        </row>
        <row r="5">
          <cell r="AR5">
            <v>1674</v>
          </cell>
        </row>
        <row r="6">
          <cell r="AR6">
            <v>448</v>
          </cell>
        </row>
        <row r="7">
          <cell r="AR7">
            <v>428</v>
          </cell>
        </row>
        <row r="8">
          <cell r="AR8">
            <v>393</v>
          </cell>
        </row>
        <row r="9">
          <cell r="AR9">
            <v>393</v>
          </cell>
        </row>
        <row r="10">
          <cell r="AR10">
            <v>383</v>
          </cell>
        </row>
        <row r="11">
          <cell r="AR11">
            <v>401</v>
          </cell>
        </row>
        <row r="12">
          <cell r="AR12">
            <v>44</v>
          </cell>
        </row>
        <row r="13">
          <cell r="AR13">
            <v>480</v>
          </cell>
        </row>
        <row r="14">
          <cell r="AR14">
            <v>383</v>
          </cell>
        </row>
        <row r="15">
          <cell r="AR15">
            <v>353</v>
          </cell>
        </row>
        <row r="16">
          <cell r="AR16">
            <v>50</v>
          </cell>
        </row>
        <row r="17">
          <cell r="AR17">
            <v>51</v>
          </cell>
        </row>
        <row r="19">
          <cell r="AR19">
            <v>25</v>
          </cell>
        </row>
        <row r="20">
          <cell r="AR20">
            <v>25</v>
          </cell>
        </row>
        <row r="21">
          <cell r="AR21">
            <v>26</v>
          </cell>
        </row>
        <row r="22">
          <cell r="AR22">
            <v>26</v>
          </cell>
        </row>
        <row r="23">
          <cell r="AR23">
            <v>26</v>
          </cell>
        </row>
        <row r="24">
          <cell r="AR24">
            <v>26</v>
          </cell>
        </row>
        <row r="25">
          <cell r="AR25">
            <v>26</v>
          </cell>
        </row>
        <row r="26">
          <cell r="AR26">
            <v>26</v>
          </cell>
        </row>
        <row r="27">
          <cell r="AR27">
            <v>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B4">
            <v>209</v>
          </cell>
        </row>
        <row r="5">
          <cell r="AB5">
            <v>502</v>
          </cell>
        </row>
        <row r="6">
          <cell r="AB6">
            <v>201</v>
          </cell>
        </row>
        <row r="7">
          <cell r="AB7">
            <v>201</v>
          </cell>
        </row>
        <row r="8">
          <cell r="AB8">
            <v>189</v>
          </cell>
        </row>
        <row r="9">
          <cell r="AB9">
            <v>199</v>
          </cell>
        </row>
        <row r="10">
          <cell r="AB10">
            <v>189</v>
          </cell>
        </row>
        <row r="11">
          <cell r="AB11">
            <v>194</v>
          </cell>
        </row>
        <row r="12">
          <cell r="AB12">
            <v>60</v>
          </cell>
        </row>
        <row r="13">
          <cell r="AB13">
            <v>191</v>
          </cell>
        </row>
        <row r="14">
          <cell r="AB14">
            <v>192</v>
          </cell>
        </row>
        <row r="15">
          <cell r="AB15">
            <v>192</v>
          </cell>
        </row>
        <row r="16">
          <cell r="AB16">
            <v>30</v>
          </cell>
        </row>
        <row r="17">
          <cell r="AB17">
            <v>29</v>
          </cell>
        </row>
        <row r="18">
          <cell r="AB18">
            <v>0</v>
          </cell>
        </row>
        <row r="19">
          <cell r="AB19">
            <v>47</v>
          </cell>
        </row>
        <row r="20">
          <cell r="AB20">
            <v>47</v>
          </cell>
        </row>
        <row r="21">
          <cell r="AB21">
            <v>47</v>
          </cell>
        </row>
        <row r="22">
          <cell r="AB22">
            <v>47</v>
          </cell>
        </row>
        <row r="23">
          <cell r="AB23">
            <v>47</v>
          </cell>
        </row>
        <row r="24">
          <cell r="AB24">
            <v>47</v>
          </cell>
        </row>
        <row r="25">
          <cell r="AB25">
            <v>47</v>
          </cell>
        </row>
        <row r="26">
          <cell r="AB26">
            <v>47</v>
          </cell>
        </row>
        <row r="27">
          <cell r="AB27">
            <v>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orig"/>
    </sheetNames>
    <sheetDataSet>
      <sheetData sheetId="0">
        <row r="4">
          <cell r="AI4">
            <v>97.77</v>
          </cell>
        </row>
        <row r="15">
          <cell r="AI15">
            <v>75.94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I"/>
      <sheetName val="Class II"/>
      <sheetName val="Class IV"/>
      <sheetName val="Class V"/>
      <sheetName val="Class VI"/>
      <sheetName val="Class VII"/>
      <sheetName val="Class VIII"/>
      <sheetName val="Class IX"/>
      <sheetName val="Class XI"/>
      <sheetName val="Class X"/>
      <sheetName val="Class XII"/>
      <sheetName val="Rigzhung Classes IX - XII"/>
      <sheetName val="General"/>
    </sheetNames>
    <sheetDataSet>
      <sheetData sheetId="1">
        <row r="4">
          <cell r="K4">
            <v>110</v>
          </cell>
        </row>
        <row r="5">
          <cell r="K5">
            <v>452</v>
          </cell>
        </row>
        <row r="6">
          <cell r="K6">
            <v>125</v>
          </cell>
        </row>
        <row r="7">
          <cell r="K7">
            <v>150</v>
          </cell>
        </row>
        <row r="8">
          <cell r="K8">
            <v>125</v>
          </cell>
        </row>
        <row r="9">
          <cell r="K9">
            <v>125</v>
          </cell>
        </row>
        <row r="10">
          <cell r="K10">
            <v>150</v>
          </cell>
        </row>
        <row r="11">
          <cell r="K11">
            <v>110</v>
          </cell>
        </row>
        <row r="12">
          <cell r="K12">
            <v>33</v>
          </cell>
        </row>
        <row r="13">
          <cell r="K13">
            <v>85</v>
          </cell>
        </row>
        <row r="14">
          <cell r="K14">
            <v>120</v>
          </cell>
        </row>
        <row r="15">
          <cell r="K15">
            <v>125</v>
          </cell>
        </row>
        <row r="16">
          <cell r="K16">
            <v>16</v>
          </cell>
        </row>
        <row r="17">
          <cell r="K17">
            <v>14</v>
          </cell>
        </row>
        <row r="18">
          <cell r="K18">
            <v>0</v>
          </cell>
        </row>
        <row r="19">
          <cell r="K19">
            <v>7</v>
          </cell>
        </row>
        <row r="20">
          <cell r="K20">
            <v>6</v>
          </cell>
        </row>
        <row r="21">
          <cell r="K21">
            <v>3</v>
          </cell>
        </row>
        <row r="22">
          <cell r="K22">
            <v>11</v>
          </cell>
        </row>
        <row r="23">
          <cell r="K23">
            <v>11</v>
          </cell>
        </row>
        <row r="24">
          <cell r="K24">
            <v>3</v>
          </cell>
        </row>
        <row r="25">
          <cell r="K25">
            <v>3</v>
          </cell>
        </row>
        <row r="26">
          <cell r="K26">
            <v>6</v>
          </cell>
        </row>
        <row r="27">
          <cell r="K2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303</v>
          </cell>
        </row>
        <row r="5">
          <cell r="K5">
            <v>1258</v>
          </cell>
        </row>
        <row r="6">
          <cell r="K6">
            <v>322</v>
          </cell>
        </row>
        <row r="7">
          <cell r="K7">
            <v>291</v>
          </cell>
        </row>
        <row r="8">
          <cell r="K8">
            <v>295</v>
          </cell>
        </row>
        <row r="9">
          <cell r="K9">
            <v>284</v>
          </cell>
        </row>
        <row r="10">
          <cell r="K10">
            <v>290</v>
          </cell>
        </row>
        <row r="11">
          <cell r="K11">
            <v>307</v>
          </cell>
        </row>
        <row r="12">
          <cell r="K12">
            <v>99</v>
          </cell>
        </row>
        <row r="13">
          <cell r="K13">
            <v>364</v>
          </cell>
        </row>
        <row r="14">
          <cell r="K14">
            <v>273</v>
          </cell>
        </row>
        <row r="15">
          <cell r="K15">
            <v>276</v>
          </cell>
        </row>
        <row r="16">
          <cell r="K16">
            <v>67</v>
          </cell>
        </row>
        <row r="17">
          <cell r="K17">
            <v>72</v>
          </cell>
        </row>
        <row r="18">
          <cell r="K18">
            <v>0</v>
          </cell>
        </row>
        <row r="19">
          <cell r="K19">
            <v>60</v>
          </cell>
        </row>
        <row r="20">
          <cell r="K20">
            <v>66</v>
          </cell>
        </row>
        <row r="21">
          <cell r="K21">
            <v>57</v>
          </cell>
        </row>
        <row r="22">
          <cell r="K22">
            <v>57</v>
          </cell>
        </row>
        <row r="23">
          <cell r="K23">
            <v>56</v>
          </cell>
        </row>
        <row r="24">
          <cell r="K24">
            <v>51</v>
          </cell>
        </row>
        <row r="25">
          <cell r="K25">
            <v>61</v>
          </cell>
        </row>
        <row r="26">
          <cell r="K26">
            <v>60</v>
          </cell>
        </row>
        <row r="27">
          <cell r="K27">
            <v>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L4">
            <v>131</v>
          </cell>
        </row>
        <row r="5">
          <cell r="AL5">
            <v>578</v>
          </cell>
        </row>
        <row r="6">
          <cell r="AL6">
            <v>132</v>
          </cell>
        </row>
        <row r="7">
          <cell r="AL7">
            <v>126</v>
          </cell>
        </row>
        <row r="8">
          <cell r="AL8">
            <v>134</v>
          </cell>
        </row>
        <row r="9">
          <cell r="AL9">
            <v>128</v>
          </cell>
        </row>
        <row r="10">
          <cell r="AL10">
            <v>125</v>
          </cell>
        </row>
        <row r="11">
          <cell r="AL11">
            <v>122</v>
          </cell>
        </row>
        <row r="12">
          <cell r="AL12">
            <v>59</v>
          </cell>
        </row>
        <row r="13">
          <cell r="AL13">
            <v>145</v>
          </cell>
        </row>
        <row r="14">
          <cell r="AL14">
            <v>112</v>
          </cell>
        </row>
        <row r="15">
          <cell r="AL15">
            <v>122</v>
          </cell>
        </row>
        <row r="16">
          <cell r="AL16">
            <v>27</v>
          </cell>
        </row>
        <row r="17">
          <cell r="AL17">
            <v>29</v>
          </cell>
        </row>
        <row r="18">
          <cell r="AL18">
            <v>0</v>
          </cell>
        </row>
        <row r="19">
          <cell r="AL19">
            <v>35</v>
          </cell>
        </row>
        <row r="20">
          <cell r="AL20">
            <v>38</v>
          </cell>
        </row>
        <row r="21">
          <cell r="AL21">
            <v>38</v>
          </cell>
        </row>
        <row r="22">
          <cell r="AL22">
            <v>38</v>
          </cell>
        </row>
        <row r="23">
          <cell r="AL23">
            <v>35</v>
          </cell>
        </row>
        <row r="24">
          <cell r="AL24">
            <v>38</v>
          </cell>
        </row>
        <row r="25">
          <cell r="AL25">
            <v>35</v>
          </cell>
        </row>
        <row r="26">
          <cell r="AL26">
            <v>32</v>
          </cell>
        </row>
        <row r="27">
          <cell r="AL27">
            <v>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T4">
            <v>75</v>
          </cell>
        </row>
        <row r="5">
          <cell r="T5">
            <v>605</v>
          </cell>
        </row>
        <row r="6">
          <cell r="T6">
            <v>82</v>
          </cell>
        </row>
        <row r="7">
          <cell r="T7">
            <v>87</v>
          </cell>
        </row>
        <row r="8">
          <cell r="T8">
            <v>57</v>
          </cell>
        </row>
        <row r="9">
          <cell r="T9">
            <v>87</v>
          </cell>
        </row>
        <row r="10">
          <cell r="T10">
            <v>73</v>
          </cell>
        </row>
        <row r="11">
          <cell r="T11">
            <v>101</v>
          </cell>
        </row>
        <row r="12">
          <cell r="T12">
            <v>24</v>
          </cell>
        </row>
        <row r="13">
          <cell r="T13">
            <v>135</v>
          </cell>
        </row>
        <row r="14">
          <cell r="T14">
            <v>93</v>
          </cell>
        </row>
        <row r="15">
          <cell r="T15">
            <v>73</v>
          </cell>
        </row>
        <row r="16">
          <cell r="T16">
            <v>12</v>
          </cell>
        </row>
        <row r="17">
          <cell r="T17">
            <v>13</v>
          </cell>
        </row>
        <row r="19">
          <cell r="T19">
            <v>8</v>
          </cell>
        </row>
        <row r="20">
          <cell r="T20">
            <v>8</v>
          </cell>
        </row>
        <row r="21">
          <cell r="T21">
            <v>8</v>
          </cell>
        </row>
        <row r="22">
          <cell r="T22">
            <v>11</v>
          </cell>
        </row>
        <row r="23">
          <cell r="T23">
            <v>11</v>
          </cell>
        </row>
        <row r="24">
          <cell r="T24">
            <v>8</v>
          </cell>
        </row>
        <row r="25">
          <cell r="T25">
            <v>11</v>
          </cell>
        </row>
        <row r="26">
          <cell r="T26">
            <v>8</v>
          </cell>
        </row>
        <row r="27">
          <cell r="T27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322</v>
          </cell>
        </row>
        <row r="5">
          <cell r="K5">
            <v>1074</v>
          </cell>
        </row>
        <row r="6">
          <cell r="K6">
            <v>332</v>
          </cell>
        </row>
        <row r="7">
          <cell r="K7">
            <v>267</v>
          </cell>
        </row>
        <row r="8">
          <cell r="K8">
            <v>272</v>
          </cell>
        </row>
        <row r="9">
          <cell r="K9">
            <v>272</v>
          </cell>
        </row>
        <row r="10">
          <cell r="K10">
            <v>262</v>
          </cell>
        </row>
        <row r="11">
          <cell r="K11">
            <v>232</v>
          </cell>
        </row>
        <row r="12">
          <cell r="K12">
            <v>84</v>
          </cell>
        </row>
        <row r="13">
          <cell r="K13">
            <v>253</v>
          </cell>
        </row>
        <row r="14">
          <cell r="K14">
            <v>263</v>
          </cell>
        </row>
        <row r="15">
          <cell r="K15">
            <v>252</v>
          </cell>
        </row>
        <row r="16">
          <cell r="K16">
            <v>50</v>
          </cell>
        </row>
        <row r="17">
          <cell r="K17">
            <v>50</v>
          </cell>
        </row>
        <row r="18">
          <cell r="K18">
            <v>0</v>
          </cell>
        </row>
        <row r="19">
          <cell r="K19">
            <v>52</v>
          </cell>
        </row>
        <row r="20">
          <cell r="K20">
            <v>52</v>
          </cell>
        </row>
        <row r="21">
          <cell r="K21">
            <v>52</v>
          </cell>
        </row>
        <row r="22">
          <cell r="K22">
            <v>50</v>
          </cell>
        </row>
        <row r="23">
          <cell r="K23">
            <v>52</v>
          </cell>
        </row>
        <row r="24">
          <cell r="K24">
            <v>52</v>
          </cell>
        </row>
        <row r="25">
          <cell r="K25">
            <v>52</v>
          </cell>
        </row>
        <row r="26">
          <cell r="K26">
            <v>52</v>
          </cell>
        </row>
        <row r="27">
          <cell r="K27">
            <v>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Stream"/>
      <sheetName val="General"/>
    </sheetNames>
    <sheetDataSet>
      <sheetData sheetId="1">
        <row r="4">
          <cell r="AC4">
            <v>53</v>
          </cell>
        </row>
        <row r="5">
          <cell r="AC5">
            <v>253</v>
          </cell>
        </row>
        <row r="6">
          <cell r="AC6">
            <v>63</v>
          </cell>
        </row>
        <row r="7">
          <cell r="AC7">
            <v>60</v>
          </cell>
        </row>
        <row r="8">
          <cell r="AC8">
            <v>70</v>
          </cell>
        </row>
        <row r="9">
          <cell r="AC9">
            <v>60</v>
          </cell>
        </row>
        <row r="10">
          <cell r="AC10">
            <v>59</v>
          </cell>
        </row>
        <row r="11">
          <cell r="AC11">
            <v>64</v>
          </cell>
        </row>
        <row r="12">
          <cell r="AC12">
            <v>33</v>
          </cell>
        </row>
        <row r="13">
          <cell r="AC13">
            <v>68</v>
          </cell>
        </row>
        <row r="14">
          <cell r="AC14">
            <v>62</v>
          </cell>
        </row>
        <row r="15">
          <cell r="AC15">
            <v>62</v>
          </cell>
        </row>
        <row r="16">
          <cell r="AC16">
            <v>11</v>
          </cell>
        </row>
        <row r="17">
          <cell r="AC17">
            <v>10</v>
          </cell>
        </row>
        <row r="19">
          <cell r="AC19">
            <v>23</v>
          </cell>
        </row>
        <row r="20">
          <cell r="AC20">
            <v>23</v>
          </cell>
        </row>
        <row r="21">
          <cell r="AC21">
            <v>23</v>
          </cell>
        </row>
        <row r="22">
          <cell r="AC22">
            <v>22</v>
          </cell>
        </row>
        <row r="23">
          <cell r="AC23">
            <v>23</v>
          </cell>
        </row>
        <row r="24">
          <cell r="AC24">
            <v>23</v>
          </cell>
        </row>
        <row r="25">
          <cell r="AC25">
            <v>23</v>
          </cell>
        </row>
        <row r="26">
          <cell r="AC26">
            <v>23</v>
          </cell>
        </row>
        <row r="27">
          <cell r="AC27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25</v>
          </cell>
        </row>
        <row r="5">
          <cell r="K5">
            <v>150</v>
          </cell>
        </row>
        <row r="6">
          <cell r="K6">
            <v>25</v>
          </cell>
        </row>
        <row r="7">
          <cell r="K7">
            <v>25</v>
          </cell>
        </row>
        <row r="8">
          <cell r="K8">
            <v>25</v>
          </cell>
        </row>
        <row r="9">
          <cell r="K9">
            <v>25</v>
          </cell>
        </row>
        <row r="10">
          <cell r="K10">
            <v>25</v>
          </cell>
        </row>
        <row r="11">
          <cell r="K11">
            <v>25</v>
          </cell>
        </row>
        <row r="12">
          <cell r="K12">
            <v>10</v>
          </cell>
        </row>
        <row r="13">
          <cell r="K13">
            <v>25</v>
          </cell>
        </row>
        <row r="14">
          <cell r="K14">
            <v>25</v>
          </cell>
        </row>
        <row r="15">
          <cell r="K15">
            <v>25</v>
          </cell>
        </row>
        <row r="16">
          <cell r="K16">
            <v>10</v>
          </cell>
        </row>
        <row r="17">
          <cell r="K17">
            <v>10</v>
          </cell>
        </row>
        <row r="19">
          <cell r="K19">
            <v>10</v>
          </cell>
        </row>
        <row r="20">
          <cell r="K20">
            <v>10</v>
          </cell>
        </row>
        <row r="21">
          <cell r="K21">
            <v>10</v>
          </cell>
        </row>
        <row r="22">
          <cell r="K22">
            <v>10</v>
          </cell>
        </row>
        <row r="23">
          <cell r="K23">
            <v>10</v>
          </cell>
        </row>
        <row r="24">
          <cell r="K24">
            <v>10</v>
          </cell>
        </row>
        <row r="25">
          <cell r="K25">
            <v>10</v>
          </cell>
        </row>
        <row r="26">
          <cell r="K26">
            <v>10</v>
          </cell>
        </row>
        <row r="27">
          <cell r="K27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A4">
            <v>129</v>
          </cell>
        </row>
        <row r="5">
          <cell r="AA5">
            <v>776</v>
          </cell>
        </row>
        <row r="6">
          <cell r="AA6">
            <v>170</v>
          </cell>
        </row>
        <row r="7">
          <cell r="AA7">
            <v>158</v>
          </cell>
        </row>
        <row r="8">
          <cell r="AA8">
            <v>163</v>
          </cell>
        </row>
        <row r="9">
          <cell r="AA9">
            <v>158</v>
          </cell>
        </row>
        <row r="10">
          <cell r="AA10">
            <v>165</v>
          </cell>
        </row>
        <row r="11">
          <cell r="AA11">
            <v>168</v>
          </cell>
        </row>
        <row r="12">
          <cell r="AA12">
            <v>26</v>
          </cell>
        </row>
        <row r="13">
          <cell r="AA13">
            <v>169</v>
          </cell>
        </row>
        <row r="14">
          <cell r="AA14">
            <v>147</v>
          </cell>
        </row>
        <row r="15">
          <cell r="AA15">
            <v>157</v>
          </cell>
        </row>
        <row r="16">
          <cell r="AA16">
            <v>20</v>
          </cell>
        </row>
        <row r="17">
          <cell r="AA17">
            <v>17</v>
          </cell>
        </row>
        <row r="18">
          <cell r="AA18">
            <v>0</v>
          </cell>
        </row>
        <row r="19">
          <cell r="AA19">
            <v>20</v>
          </cell>
        </row>
        <row r="20">
          <cell r="AA20">
            <v>17</v>
          </cell>
        </row>
        <row r="21">
          <cell r="AA21">
            <v>17</v>
          </cell>
        </row>
        <row r="22">
          <cell r="AA22">
            <v>20</v>
          </cell>
        </row>
        <row r="23">
          <cell r="AA23">
            <v>17</v>
          </cell>
        </row>
        <row r="24">
          <cell r="AA24">
            <v>17</v>
          </cell>
        </row>
        <row r="25">
          <cell r="AA25">
            <v>17</v>
          </cell>
        </row>
        <row r="26">
          <cell r="AA26">
            <v>17</v>
          </cell>
        </row>
        <row r="27">
          <cell r="AA27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6" sqref="AL6"/>
    </sheetView>
  </sheetViews>
  <sheetFormatPr defaultColWidth="9.140625" defaultRowHeight="12.75"/>
  <cols>
    <col min="1" max="1" width="7.57421875" style="7" customWidth="1"/>
    <col min="2" max="2" width="27.28125" style="4" customWidth="1"/>
    <col min="3" max="3" width="12.00390625" style="7" customWidth="1"/>
    <col min="4" max="4" width="8.57421875" style="7" customWidth="1"/>
    <col min="5" max="5" width="14.28125" style="9" customWidth="1"/>
    <col min="6" max="6" width="9.140625" style="7" customWidth="1"/>
    <col min="7" max="7" width="14.8515625" style="7" customWidth="1"/>
    <col min="8" max="8" width="10.57421875" style="7" customWidth="1"/>
    <col min="9" max="9" width="18.421875" style="13" customWidth="1"/>
    <col min="10" max="12" width="5.57421875" style="8" hidden="1" customWidth="1"/>
    <col min="13" max="14" width="4.421875" style="8" hidden="1" customWidth="1"/>
    <col min="15" max="29" width="5.57421875" style="8" hidden="1" customWidth="1"/>
    <col min="30" max="30" width="4.421875" style="8" hidden="1" customWidth="1"/>
    <col min="31" max="31" width="5.57421875" style="8" hidden="1" customWidth="1"/>
    <col min="32" max="32" width="4.421875" style="8" hidden="1" customWidth="1"/>
    <col min="33" max="33" width="5.57421875" style="8" hidden="1" customWidth="1"/>
    <col min="34" max="34" width="18.28125" style="71" hidden="1" customWidth="1"/>
    <col min="35" max="35" width="14.00390625" style="8" customWidth="1"/>
    <col min="36" max="36" width="16.8515625" style="8" hidden="1" customWidth="1"/>
    <col min="37" max="16384" width="9.140625" style="4" customWidth="1"/>
  </cols>
  <sheetData>
    <row r="1" spans="1:36" s="25" customFormat="1" ht="40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s="76" customFormat="1" ht="65.25" customHeight="1">
      <c r="A2" s="36" t="s">
        <v>2</v>
      </c>
      <c r="B2" s="36" t="s">
        <v>10</v>
      </c>
      <c r="C2" s="36" t="s">
        <v>9</v>
      </c>
      <c r="D2" s="36" t="s">
        <v>19</v>
      </c>
      <c r="E2" s="36" t="s">
        <v>13</v>
      </c>
      <c r="F2" s="36" t="s">
        <v>14</v>
      </c>
      <c r="G2" s="36" t="s">
        <v>16</v>
      </c>
      <c r="H2" s="36" t="s">
        <v>3</v>
      </c>
      <c r="I2" s="36" t="s">
        <v>18</v>
      </c>
      <c r="J2" s="39" t="s">
        <v>57</v>
      </c>
      <c r="K2" s="39" t="s">
        <v>58</v>
      </c>
      <c r="L2" s="39" t="s">
        <v>59</v>
      </c>
      <c r="M2" s="39" t="s">
        <v>60</v>
      </c>
      <c r="N2" s="39" t="s">
        <v>61</v>
      </c>
      <c r="O2" s="39" t="s">
        <v>62</v>
      </c>
      <c r="P2" s="39" t="s">
        <v>63</v>
      </c>
      <c r="Q2" s="39" t="s">
        <v>64</v>
      </c>
      <c r="R2" s="39" t="s">
        <v>65</v>
      </c>
      <c r="S2" s="39" t="s">
        <v>66</v>
      </c>
      <c r="T2" s="39" t="s">
        <v>67</v>
      </c>
      <c r="U2" s="39" t="s">
        <v>68</v>
      </c>
      <c r="V2" s="39" t="s">
        <v>69</v>
      </c>
      <c r="W2" s="39" t="s">
        <v>70</v>
      </c>
      <c r="X2" s="39" t="s">
        <v>71</v>
      </c>
      <c r="Y2" s="39" t="s">
        <v>72</v>
      </c>
      <c r="Z2" s="39" t="s">
        <v>73</v>
      </c>
      <c r="AA2" s="39" t="s">
        <v>74</v>
      </c>
      <c r="AB2" s="39" t="s">
        <v>75</v>
      </c>
      <c r="AC2" s="39" t="s">
        <v>76</v>
      </c>
      <c r="AD2" s="39" t="s">
        <v>77</v>
      </c>
      <c r="AE2" s="39" t="s">
        <v>78</v>
      </c>
      <c r="AF2" s="39" t="s">
        <v>79</v>
      </c>
      <c r="AG2" s="39" t="s">
        <v>80</v>
      </c>
      <c r="AH2" s="46" t="s">
        <v>83</v>
      </c>
      <c r="AI2" s="46" t="s">
        <v>81</v>
      </c>
      <c r="AJ2" s="46" t="s">
        <v>82</v>
      </c>
    </row>
    <row r="3" spans="1:36" s="11" customFormat="1" ht="15.75" customHeight="1">
      <c r="A3" s="112" t="s">
        <v>17</v>
      </c>
      <c r="B3" s="113"/>
      <c r="C3" s="113"/>
      <c r="D3" s="41"/>
      <c r="E3" s="41"/>
      <c r="F3" s="41"/>
      <c r="G3" s="41"/>
      <c r="H3" s="41"/>
      <c r="I3" s="42"/>
      <c r="J3" s="40">
        <v>1</v>
      </c>
      <c r="K3" s="40">
        <v>2</v>
      </c>
      <c r="L3" s="40">
        <v>3</v>
      </c>
      <c r="M3" s="40">
        <v>4</v>
      </c>
      <c r="N3" s="40">
        <v>5</v>
      </c>
      <c r="O3" s="40">
        <v>6</v>
      </c>
      <c r="P3" s="40">
        <v>7</v>
      </c>
      <c r="Q3" s="40">
        <v>8</v>
      </c>
      <c r="R3" s="40">
        <v>9</v>
      </c>
      <c r="S3" s="40">
        <v>10</v>
      </c>
      <c r="T3" s="40">
        <v>11</v>
      </c>
      <c r="U3" s="40">
        <v>12</v>
      </c>
      <c r="V3" s="40">
        <v>13</v>
      </c>
      <c r="W3" s="40">
        <v>14</v>
      </c>
      <c r="X3" s="40">
        <v>15</v>
      </c>
      <c r="Y3" s="40">
        <v>16</v>
      </c>
      <c r="Z3" s="40">
        <v>17</v>
      </c>
      <c r="AA3" s="40">
        <v>18</v>
      </c>
      <c r="AB3" s="40">
        <v>19</v>
      </c>
      <c r="AC3" s="40">
        <v>20</v>
      </c>
      <c r="AD3" s="40">
        <v>21</v>
      </c>
      <c r="AE3" s="40">
        <v>22</v>
      </c>
      <c r="AF3" s="40">
        <v>23</v>
      </c>
      <c r="AG3" s="40">
        <v>24</v>
      </c>
      <c r="AH3" s="87"/>
      <c r="AI3" s="72"/>
      <c r="AJ3" s="72"/>
    </row>
    <row r="4" spans="1:36" s="35" customFormat="1" ht="30">
      <c r="A4" s="18">
        <v>1</v>
      </c>
      <c r="B4" s="34" t="s">
        <v>43</v>
      </c>
      <c r="C4" s="18" t="s">
        <v>11</v>
      </c>
      <c r="D4" s="18" t="s">
        <v>4</v>
      </c>
      <c r="E4" s="17" t="s">
        <v>47</v>
      </c>
      <c r="F4" s="18" t="s">
        <v>41</v>
      </c>
      <c r="G4" s="18" t="s">
        <v>36</v>
      </c>
      <c r="H4" s="18">
        <v>2017</v>
      </c>
      <c r="I4" s="17" t="s">
        <v>1</v>
      </c>
      <c r="J4" s="73">
        <v>101</v>
      </c>
      <c r="K4" s="73">
        <v>130</v>
      </c>
      <c r="L4" s="73">
        <v>166</v>
      </c>
      <c r="M4" s="73">
        <f>'[8]Class I'!$K$4:$K$27</f>
        <v>25</v>
      </c>
      <c r="N4" s="73">
        <v>22</v>
      </c>
      <c r="O4" s="73">
        <v>75</v>
      </c>
      <c r="P4" s="73">
        <v>274</v>
      </c>
      <c r="Q4" s="74">
        <v>364</v>
      </c>
      <c r="R4" s="73">
        <v>151</v>
      </c>
      <c r="S4" s="73">
        <v>172</v>
      </c>
      <c r="T4" s="73">
        <v>281</v>
      </c>
      <c r="U4" s="73">
        <f>'[1]Class I'!$AR$4:$AR$27</f>
        <v>405</v>
      </c>
      <c r="V4" s="73">
        <f>'[9]Class I'!$AA$4:$AA$27</f>
        <v>129</v>
      </c>
      <c r="W4" s="73">
        <f>'[2]Class I'!$K$4:$K$27</f>
        <v>110</v>
      </c>
      <c r="X4" s="73">
        <f>'[3]Class I'!$K$4:$K$27</f>
        <v>303</v>
      </c>
      <c r="Y4" s="73">
        <f>'[4]Class I'!$AL$4:$AL$27</f>
        <v>131</v>
      </c>
      <c r="Z4" s="73">
        <f>'[10]Class I'!$AB$4:$AB$27</f>
        <v>209</v>
      </c>
      <c r="AA4" s="73">
        <f>'[5]Class I'!$T$4:$T$27</f>
        <v>75</v>
      </c>
      <c r="AB4" s="73">
        <f>'[6]Class I'!$K$4:$K$27</f>
        <v>322</v>
      </c>
      <c r="AC4" s="73">
        <f>'[7]Class I'!$AC$4:$AC$27</f>
        <v>53</v>
      </c>
      <c r="AD4" s="73">
        <v>35</v>
      </c>
      <c r="AE4" s="73">
        <v>67</v>
      </c>
      <c r="AF4" s="73">
        <v>1</v>
      </c>
      <c r="AG4" s="73">
        <v>378</v>
      </c>
      <c r="AH4" s="88">
        <f>SUM(J4:AG4)</f>
        <v>3979</v>
      </c>
      <c r="AI4" s="103">
        <f>'[11]Lorig'!$AI$4</f>
        <v>97.77</v>
      </c>
      <c r="AJ4" s="103">
        <f>AH4*AI4</f>
        <v>389026.82999999996</v>
      </c>
    </row>
    <row r="5" spans="1:36" s="12" customFormat="1" ht="18.75" hidden="1">
      <c r="A5" s="21"/>
      <c r="B5" s="115" t="s">
        <v>84</v>
      </c>
      <c r="C5" s="116"/>
      <c r="D5" s="116"/>
      <c r="E5" s="117"/>
      <c r="F5" s="16"/>
      <c r="G5" s="16"/>
      <c r="H5" s="16"/>
      <c r="I5" s="2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88">
        <f>SUM(AH4:AH4)</f>
        <v>3979</v>
      </c>
      <c r="AI5" s="40"/>
      <c r="AJ5" s="104">
        <f>AJ4</f>
        <v>389026.82999999996</v>
      </c>
    </row>
    <row r="6" spans="1:36" ht="55.5" customHeight="1">
      <c r="A6" s="121" t="s">
        <v>25</v>
      </c>
      <c r="B6" s="121"/>
      <c r="C6" s="121"/>
      <c r="D6" s="121"/>
      <c r="E6" s="121"/>
      <c r="F6" s="121"/>
      <c r="G6" s="121"/>
      <c r="H6" s="121"/>
      <c r="I6" s="121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9"/>
      <c r="AI6" s="78"/>
      <c r="AJ6" s="78"/>
    </row>
    <row r="7" spans="1:36" s="12" customFormat="1" ht="15.75">
      <c r="A7" s="120" t="s">
        <v>30</v>
      </c>
      <c r="B7" s="120"/>
      <c r="C7" s="120"/>
      <c r="D7" s="120"/>
      <c r="E7" s="80">
        <f ca="1">TODAY()</f>
        <v>44007</v>
      </c>
      <c r="F7" s="80"/>
      <c r="G7" s="80"/>
      <c r="H7" s="81"/>
      <c r="I7" s="82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75"/>
      <c r="AI7" s="40"/>
      <c r="AJ7" s="40"/>
    </row>
    <row r="8" spans="1:36" ht="15.75">
      <c r="A8" s="118" t="s">
        <v>44</v>
      </c>
      <c r="B8" s="118"/>
      <c r="C8" s="118" t="s">
        <v>20</v>
      </c>
      <c r="D8" s="118"/>
      <c r="E8" s="118"/>
      <c r="F8" s="118"/>
      <c r="G8" s="118" t="s">
        <v>27</v>
      </c>
      <c r="H8" s="118"/>
      <c r="I8" s="11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9"/>
      <c r="AI8" s="78"/>
      <c r="AJ8" s="78"/>
    </row>
    <row r="9" spans="1:36" ht="15.75">
      <c r="A9" s="114" t="s">
        <v>46</v>
      </c>
      <c r="B9" s="114"/>
      <c r="C9" s="114"/>
      <c r="D9" s="114"/>
      <c r="E9" s="114" t="s">
        <v>29</v>
      </c>
      <c r="F9" s="114"/>
      <c r="G9" s="114"/>
      <c r="H9" s="114"/>
      <c r="I9" s="114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8"/>
      <c r="AJ9" s="78"/>
    </row>
    <row r="10" spans="1:36" ht="15.75">
      <c r="A10" s="114" t="s">
        <v>31</v>
      </c>
      <c r="B10" s="114"/>
      <c r="C10" s="114"/>
      <c r="D10" s="114"/>
      <c r="E10" s="114"/>
      <c r="F10" s="114"/>
      <c r="G10" s="114"/>
      <c r="H10" s="114"/>
      <c r="I10" s="114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  <c r="AI10" s="78"/>
      <c r="AJ10" s="78"/>
    </row>
    <row r="11" spans="1:36" ht="42.75" customHeight="1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9"/>
      <c r="AI11" s="78"/>
      <c r="AJ11" s="78"/>
    </row>
    <row r="12" spans="1:36" ht="12.75">
      <c r="A12" s="83"/>
      <c r="B12" s="84"/>
      <c r="C12" s="83"/>
      <c r="D12" s="83"/>
      <c r="E12" s="85"/>
      <c r="F12" s="83"/>
      <c r="G12" s="83"/>
      <c r="H12" s="83"/>
      <c r="I12" s="86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9"/>
      <c r="AI12" s="78"/>
      <c r="AJ12" s="78"/>
    </row>
  </sheetData>
  <sheetProtection/>
  <mergeCells count="12">
    <mergeCell ref="A11:I11"/>
    <mergeCell ref="A7:D7"/>
    <mergeCell ref="C8:F8"/>
    <mergeCell ref="A6:I6"/>
    <mergeCell ref="A9:D9"/>
    <mergeCell ref="A1:AJ1"/>
    <mergeCell ref="A3:C3"/>
    <mergeCell ref="E9:I9"/>
    <mergeCell ref="A10:I10"/>
    <mergeCell ref="B5:E5"/>
    <mergeCell ref="A8:B8"/>
    <mergeCell ref="G8:I8"/>
  </mergeCells>
  <printOptions/>
  <pageMargins left="0.47" right="0.36" top="0.42" bottom="0.57" header="0.2" footer="0.36"/>
  <pageSetup fitToHeight="0" fitToWidth="1" horizontalDpi="600" verticalDpi="600" orientation="landscape" paperSize="9" scale="7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8"/>
  <sheetViews>
    <sheetView zoomScalePageLayoutView="0" workbookViewId="0" topLeftCell="A1">
      <selection activeCell="AJ2" sqref="AJ1:AJ16384"/>
    </sheetView>
  </sheetViews>
  <sheetFormatPr defaultColWidth="9.140625" defaultRowHeight="12.75"/>
  <cols>
    <col min="1" max="1" width="7.28125" style="6" customWidth="1"/>
    <col min="2" max="2" width="29.140625" style="0" customWidth="1"/>
    <col min="3" max="3" width="12.00390625" style="6" bestFit="1" customWidth="1"/>
    <col min="4" max="4" width="9.57421875" style="6" customWidth="1"/>
    <col min="5" max="5" width="15.8515625" style="10" customWidth="1"/>
    <col min="6" max="6" width="10.421875" style="6" customWidth="1"/>
    <col min="7" max="7" width="14.421875" style="10" customWidth="1"/>
    <col min="8" max="8" width="9.8515625" style="6" customWidth="1"/>
    <col min="9" max="9" width="18.7109375" style="10" customWidth="1"/>
    <col min="10" max="12" width="7.00390625" style="44" hidden="1" customWidth="1"/>
    <col min="13" max="14" width="5.57421875" style="44" hidden="1" customWidth="1"/>
    <col min="15" max="33" width="7.00390625" style="44" hidden="1" customWidth="1"/>
    <col min="34" max="34" width="16.28125" style="49" hidden="1" customWidth="1"/>
    <col min="35" max="35" width="11.28125" style="44" customWidth="1"/>
    <col min="36" max="36" width="15.8515625" style="44" hidden="1" customWidth="1"/>
  </cols>
  <sheetData>
    <row r="1" spans="1:36" s="26" customFormat="1" ht="35.25" customHeight="1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/>
    </row>
    <row r="2" spans="1:36" s="38" customFormat="1" ht="73.5" customHeight="1">
      <c r="A2" s="36" t="s">
        <v>2</v>
      </c>
      <c r="B2" s="36" t="s">
        <v>10</v>
      </c>
      <c r="C2" s="36" t="s">
        <v>9</v>
      </c>
      <c r="D2" s="36" t="s">
        <v>19</v>
      </c>
      <c r="E2" s="36" t="s">
        <v>13</v>
      </c>
      <c r="F2" s="36" t="s">
        <v>14</v>
      </c>
      <c r="G2" s="36" t="s">
        <v>16</v>
      </c>
      <c r="H2" s="36" t="s">
        <v>3</v>
      </c>
      <c r="I2" s="36" t="s">
        <v>18</v>
      </c>
      <c r="J2" s="39" t="s">
        <v>57</v>
      </c>
      <c r="K2" s="39" t="s">
        <v>58</v>
      </c>
      <c r="L2" s="39" t="s">
        <v>59</v>
      </c>
      <c r="M2" s="39" t="s">
        <v>60</v>
      </c>
      <c r="N2" s="39" t="s">
        <v>61</v>
      </c>
      <c r="O2" s="39" t="s">
        <v>62</v>
      </c>
      <c r="P2" s="39" t="s">
        <v>63</v>
      </c>
      <c r="Q2" s="39" t="s">
        <v>64</v>
      </c>
      <c r="R2" s="39" t="s">
        <v>65</v>
      </c>
      <c r="S2" s="39" t="s">
        <v>66</v>
      </c>
      <c r="T2" s="39" t="s">
        <v>67</v>
      </c>
      <c r="U2" s="39" t="s">
        <v>68</v>
      </c>
      <c r="V2" s="39" t="s">
        <v>69</v>
      </c>
      <c r="W2" s="39" t="s">
        <v>70</v>
      </c>
      <c r="X2" s="39" t="s">
        <v>71</v>
      </c>
      <c r="Y2" s="39" t="s">
        <v>72</v>
      </c>
      <c r="Z2" s="39" t="s">
        <v>73</v>
      </c>
      <c r="AA2" s="39" t="s">
        <v>74</v>
      </c>
      <c r="AB2" s="39" t="s">
        <v>75</v>
      </c>
      <c r="AC2" s="39" t="s">
        <v>76</v>
      </c>
      <c r="AD2" s="39" t="s">
        <v>77</v>
      </c>
      <c r="AE2" s="39" t="s">
        <v>78</v>
      </c>
      <c r="AF2" s="39" t="s">
        <v>79</v>
      </c>
      <c r="AG2" s="39" t="s">
        <v>80</v>
      </c>
      <c r="AH2" s="46" t="s">
        <v>83</v>
      </c>
      <c r="AI2" s="46" t="s">
        <v>81</v>
      </c>
      <c r="AJ2" s="46" t="s">
        <v>82</v>
      </c>
    </row>
    <row r="3" spans="1:36" s="2" customFormat="1" ht="15.75" customHeight="1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40">
        <v>1</v>
      </c>
      <c r="K3" s="40">
        <v>2</v>
      </c>
      <c r="L3" s="40">
        <v>3</v>
      </c>
      <c r="M3" s="40">
        <v>4</v>
      </c>
      <c r="N3" s="40">
        <v>5</v>
      </c>
      <c r="O3" s="40">
        <v>6</v>
      </c>
      <c r="P3" s="40">
        <v>7</v>
      </c>
      <c r="Q3" s="40">
        <v>8</v>
      </c>
      <c r="R3" s="40">
        <v>9</v>
      </c>
      <c r="S3" s="40">
        <v>10</v>
      </c>
      <c r="T3" s="40">
        <v>11</v>
      </c>
      <c r="U3" s="40">
        <v>12</v>
      </c>
      <c r="V3" s="40">
        <v>13</v>
      </c>
      <c r="W3" s="40">
        <v>14</v>
      </c>
      <c r="X3" s="40">
        <v>15</v>
      </c>
      <c r="Y3" s="40">
        <v>16</v>
      </c>
      <c r="Z3" s="40">
        <v>17</v>
      </c>
      <c r="AA3" s="40">
        <v>18</v>
      </c>
      <c r="AB3" s="40">
        <v>19</v>
      </c>
      <c r="AC3" s="40">
        <v>20</v>
      </c>
      <c r="AD3" s="40">
        <v>21</v>
      </c>
      <c r="AE3" s="40">
        <v>22</v>
      </c>
      <c r="AF3" s="40">
        <v>23</v>
      </c>
      <c r="AG3" s="40">
        <v>24</v>
      </c>
      <c r="AH3" s="50"/>
      <c r="AI3" s="51"/>
      <c r="AJ3" s="51"/>
    </row>
    <row r="4" spans="1:36" s="3" customFormat="1" ht="45">
      <c r="A4" s="18">
        <v>1</v>
      </c>
      <c r="B4" s="32" t="s">
        <v>42</v>
      </c>
      <c r="C4" s="18" t="s">
        <v>11</v>
      </c>
      <c r="D4" s="18" t="s">
        <v>5</v>
      </c>
      <c r="E4" s="17" t="s">
        <v>53</v>
      </c>
      <c r="F4" s="17" t="s">
        <v>36</v>
      </c>
      <c r="G4" s="17" t="s">
        <v>36</v>
      </c>
      <c r="H4" s="18">
        <v>2017</v>
      </c>
      <c r="I4" s="29" t="s">
        <v>1</v>
      </c>
      <c r="J4" s="52">
        <v>69</v>
      </c>
      <c r="K4" s="52">
        <v>125</v>
      </c>
      <c r="L4" s="52">
        <v>120</v>
      </c>
      <c r="M4" s="52">
        <v>25</v>
      </c>
      <c r="N4" s="52">
        <v>22</v>
      </c>
      <c r="O4" s="52">
        <v>73</v>
      </c>
      <c r="P4" s="52">
        <v>241</v>
      </c>
      <c r="Q4" s="53">
        <v>207</v>
      </c>
      <c r="R4" s="54">
        <v>116</v>
      </c>
      <c r="S4" s="52">
        <v>125</v>
      </c>
      <c r="T4" s="52">
        <v>192</v>
      </c>
      <c r="U4" s="52">
        <v>420</v>
      </c>
      <c r="V4" s="52">
        <v>210</v>
      </c>
      <c r="W4" s="52">
        <v>155</v>
      </c>
      <c r="X4" s="52">
        <v>207</v>
      </c>
      <c r="Y4" s="52">
        <v>114</v>
      </c>
      <c r="Z4" s="52">
        <v>153</v>
      </c>
      <c r="AA4" s="52">
        <v>112</v>
      </c>
      <c r="AB4" s="52">
        <v>262</v>
      </c>
      <c r="AC4" s="52">
        <v>58</v>
      </c>
      <c r="AD4" s="52">
        <v>10</v>
      </c>
      <c r="AE4" s="52">
        <v>50</v>
      </c>
      <c r="AF4" s="52">
        <v>67</v>
      </c>
      <c r="AG4" s="52">
        <v>286</v>
      </c>
      <c r="AH4" s="50">
        <f>SUM(J4:AG4)</f>
        <v>3419</v>
      </c>
      <c r="AI4" s="105">
        <v>80.94</v>
      </c>
      <c r="AJ4" s="106">
        <f>AH4*AI4</f>
        <v>276733.86</v>
      </c>
    </row>
    <row r="5" spans="1:36" s="3" customFormat="1" ht="90">
      <c r="A5" s="18">
        <v>2</v>
      </c>
      <c r="B5" s="32" t="s">
        <v>40</v>
      </c>
      <c r="C5" s="18" t="s">
        <v>12</v>
      </c>
      <c r="D5" s="18" t="s">
        <v>5</v>
      </c>
      <c r="E5" s="17" t="s">
        <v>52</v>
      </c>
      <c r="F5" s="30" t="s">
        <v>36</v>
      </c>
      <c r="G5" s="30" t="s">
        <v>36</v>
      </c>
      <c r="H5" s="18">
        <v>2017</v>
      </c>
      <c r="I5" s="17" t="s">
        <v>0</v>
      </c>
      <c r="J5" s="52">
        <v>60</v>
      </c>
      <c r="K5" s="52">
        <v>28</v>
      </c>
      <c r="L5" s="52">
        <v>24</v>
      </c>
      <c r="M5" s="52">
        <v>10</v>
      </c>
      <c r="N5" s="52">
        <v>5</v>
      </c>
      <c r="O5" s="52">
        <v>40</v>
      </c>
      <c r="P5" s="52">
        <v>86</v>
      </c>
      <c r="Q5" s="53">
        <v>82</v>
      </c>
      <c r="R5" s="54">
        <v>55</v>
      </c>
      <c r="S5" s="52">
        <v>12</v>
      </c>
      <c r="T5" s="52">
        <v>37</v>
      </c>
      <c r="U5" s="52">
        <v>35</v>
      </c>
      <c r="V5" s="52">
        <v>29</v>
      </c>
      <c r="W5" s="52">
        <v>27</v>
      </c>
      <c r="X5" s="52">
        <v>82</v>
      </c>
      <c r="Y5" s="52">
        <v>47</v>
      </c>
      <c r="Z5" s="52">
        <v>48</v>
      </c>
      <c r="AA5" s="52">
        <v>12</v>
      </c>
      <c r="AB5" s="52">
        <v>70</v>
      </c>
      <c r="AC5" s="52">
        <v>34</v>
      </c>
      <c r="AD5" s="52">
        <v>3</v>
      </c>
      <c r="AE5" s="52">
        <v>5</v>
      </c>
      <c r="AF5" s="52">
        <v>7</v>
      </c>
      <c r="AG5" s="52">
        <v>9</v>
      </c>
      <c r="AH5" s="50">
        <f>SUM(J5:AG5)</f>
        <v>847</v>
      </c>
      <c r="AI5" s="105">
        <v>126</v>
      </c>
      <c r="AJ5" s="106">
        <f>AH5*AI5</f>
        <v>106722</v>
      </c>
    </row>
    <row r="6" spans="1:36" s="60" customFormat="1" ht="18.75" hidden="1">
      <c r="A6" s="56"/>
      <c r="B6" s="115" t="s">
        <v>84</v>
      </c>
      <c r="C6" s="116"/>
      <c r="D6" s="116"/>
      <c r="E6" s="117"/>
      <c r="F6" s="57"/>
      <c r="G6" s="58"/>
      <c r="H6" s="57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0">
        <f>SUM(AH4:AH5)</f>
        <v>4266</v>
      </c>
      <c r="AI6" s="59"/>
      <c r="AJ6" s="107">
        <f>SUM(AJ4:AJ5)</f>
        <v>383455.86</v>
      </c>
    </row>
    <row r="7" spans="1:34" ht="54.75" customHeight="1">
      <c r="A7" s="121" t="s">
        <v>25</v>
      </c>
      <c r="B7" s="121"/>
      <c r="C7" s="121"/>
      <c r="D7" s="121"/>
      <c r="E7" s="121"/>
      <c r="F7" s="121"/>
      <c r="G7" s="121"/>
      <c r="H7" s="121"/>
      <c r="I7" s="121"/>
      <c r="AH7" s="55"/>
    </row>
    <row r="8" spans="1:9" ht="18">
      <c r="A8" s="77"/>
      <c r="B8" s="77"/>
      <c r="C8" s="77"/>
      <c r="D8" s="77"/>
      <c r="E8" s="77"/>
      <c r="F8" s="77"/>
      <c r="G8" s="77"/>
      <c r="H8" s="77"/>
      <c r="I8" s="77"/>
    </row>
    <row r="9" spans="1:36" s="15" customFormat="1" ht="18.75">
      <c r="A9" s="129" t="s">
        <v>30</v>
      </c>
      <c r="B9" s="129"/>
      <c r="C9" s="129"/>
      <c r="D9" s="129"/>
      <c r="E9" s="89">
        <f ca="1">TODAY()</f>
        <v>44007</v>
      </c>
      <c r="F9" s="90"/>
      <c r="G9" s="91"/>
      <c r="H9" s="92"/>
      <c r="I9" s="93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5"/>
      <c r="AI9" s="51"/>
      <c r="AJ9" s="51"/>
    </row>
    <row r="10" spans="1:9" ht="18">
      <c r="A10" s="127" t="s">
        <v>45</v>
      </c>
      <c r="B10" s="127"/>
      <c r="C10" s="128" t="s">
        <v>20</v>
      </c>
      <c r="D10" s="128"/>
      <c r="E10" s="128"/>
      <c r="F10" s="128"/>
      <c r="G10" s="128" t="s">
        <v>27</v>
      </c>
      <c r="H10" s="128"/>
      <c r="I10" s="128"/>
    </row>
    <row r="11" spans="1:9" ht="18">
      <c r="A11" s="124" t="s">
        <v>46</v>
      </c>
      <c r="B11" s="124"/>
      <c r="C11" s="124"/>
      <c r="D11" s="124"/>
      <c r="E11" s="124"/>
      <c r="F11" s="124" t="s">
        <v>29</v>
      </c>
      <c r="G11" s="124"/>
      <c r="H11" s="124"/>
      <c r="I11" s="124"/>
    </row>
    <row r="12" spans="1:9" ht="15.75" customHeight="1">
      <c r="A12" s="114" t="s">
        <v>31</v>
      </c>
      <c r="B12" s="114"/>
      <c r="C12" s="114"/>
      <c r="D12" s="114"/>
      <c r="E12" s="114"/>
      <c r="F12" s="114"/>
      <c r="G12" s="114"/>
      <c r="H12" s="114"/>
      <c r="I12" s="114"/>
    </row>
    <row r="13" spans="1:9" ht="36.75" customHeight="1">
      <c r="A13" s="119" t="s">
        <v>21</v>
      </c>
      <c r="B13" s="119"/>
      <c r="C13" s="119"/>
      <c r="D13" s="119"/>
      <c r="E13" s="119"/>
      <c r="F13" s="119"/>
      <c r="G13" s="119"/>
      <c r="H13" s="119"/>
      <c r="I13" s="119"/>
    </row>
    <row r="14" spans="1:9" ht="18">
      <c r="A14" s="70"/>
      <c r="B14" s="31"/>
      <c r="C14" s="70"/>
      <c r="D14" s="70"/>
      <c r="E14" s="94"/>
      <c r="F14" s="70"/>
      <c r="G14" s="94"/>
      <c r="H14" s="70"/>
      <c r="I14" s="94"/>
    </row>
    <row r="15" spans="10:36" ht="18"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4"/>
      <c r="AI15" s="62"/>
      <c r="AJ15" s="62"/>
    </row>
    <row r="16" spans="10:36" ht="18"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4"/>
      <c r="AI16" s="62"/>
      <c r="AJ16" s="62"/>
    </row>
    <row r="17" spans="10:36" ht="18"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4"/>
      <c r="AI17" s="62"/>
      <c r="AJ17" s="62"/>
    </row>
    <row r="18" spans="10:36" ht="18"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4"/>
      <c r="AI18" s="62"/>
      <c r="AJ18" s="62"/>
    </row>
    <row r="19" spans="10:36" ht="18"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4"/>
      <c r="AI19" s="62"/>
      <c r="AJ19" s="62"/>
    </row>
    <row r="20" spans="10:36" ht="18"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4"/>
      <c r="AI20" s="62"/>
      <c r="AJ20" s="62"/>
    </row>
    <row r="21" spans="10:36" ht="18"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4"/>
      <c r="AI21" s="62"/>
      <c r="AJ21" s="62"/>
    </row>
    <row r="22" spans="10:36" ht="18"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4"/>
      <c r="AI22" s="62"/>
      <c r="AJ22" s="62"/>
    </row>
    <row r="23" spans="10:36" ht="18"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4"/>
      <c r="AI23" s="62"/>
      <c r="AJ23" s="62"/>
    </row>
    <row r="24" spans="10:36" ht="18"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4"/>
      <c r="AI24" s="62"/>
      <c r="AJ24" s="62"/>
    </row>
    <row r="25" spans="10:36" ht="18"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4"/>
      <c r="AI25" s="62"/>
      <c r="AJ25" s="62"/>
    </row>
    <row r="26" spans="10:36" ht="18"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4"/>
      <c r="AI26" s="62"/>
      <c r="AJ26" s="62"/>
    </row>
    <row r="27" spans="10:36" ht="18"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4"/>
      <c r="AI27" s="62"/>
      <c r="AJ27" s="62"/>
    </row>
    <row r="28" spans="10:36" ht="18"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4"/>
      <c r="AI28" s="62"/>
      <c r="AJ28" s="62"/>
    </row>
    <row r="29" spans="10:36" ht="18"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4"/>
      <c r="AI29" s="62"/>
      <c r="AJ29" s="62"/>
    </row>
    <row r="30" spans="10:36" ht="18"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4"/>
      <c r="AI30" s="62"/>
      <c r="AJ30" s="62"/>
    </row>
    <row r="31" spans="10:36" ht="18"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4"/>
      <c r="AI31" s="62"/>
      <c r="AJ31" s="62"/>
    </row>
    <row r="32" spans="10:36" ht="18"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4"/>
      <c r="AI32" s="62"/>
      <c r="AJ32" s="62"/>
    </row>
    <row r="33" spans="10:36" ht="18"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4"/>
      <c r="AI33" s="62"/>
      <c r="AJ33" s="62"/>
    </row>
    <row r="34" spans="10:36" ht="18"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4"/>
      <c r="AI34" s="62"/>
      <c r="AJ34" s="62"/>
    </row>
    <row r="35" spans="10:36" ht="18"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4"/>
      <c r="AI35" s="62"/>
      <c r="AJ35" s="62"/>
    </row>
    <row r="36" spans="10:36" ht="18"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4"/>
      <c r="AI36" s="62"/>
      <c r="AJ36" s="62"/>
    </row>
    <row r="37" spans="10:36" ht="18"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4"/>
      <c r="AI37" s="62"/>
      <c r="AJ37" s="62"/>
    </row>
    <row r="38" spans="10:36" ht="18"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4"/>
      <c r="AI38" s="62"/>
      <c r="AJ38" s="62"/>
    </row>
    <row r="39" spans="10:36" ht="18"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4"/>
      <c r="AI39" s="62"/>
      <c r="AJ39" s="62"/>
    </row>
    <row r="40" spans="10:36" ht="18"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4"/>
      <c r="AI40" s="62"/>
      <c r="AJ40" s="62"/>
    </row>
    <row r="41" spans="10:36" ht="18"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4"/>
      <c r="AI41" s="62"/>
      <c r="AJ41" s="62"/>
    </row>
    <row r="42" spans="10:36" ht="18"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4"/>
      <c r="AI42" s="62"/>
      <c r="AJ42" s="62"/>
    </row>
    <row r="43" spans="10:36" ht="18"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4"/>
      <c r="AI43" s="62"/>
      <c r="AJ43" s="62"/>
    </row>
    <row r="44" spans="10:36" ht="18"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4"/>
      <c r="AI44" s="62"/>
      <c r="AJ44" s="62"/>
    </row>
    <row r="45" spans="10:36" ht="18"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4"/>
      <c r="AI45" s="62"/>
      <c r="AJ45" s="62"/>
    </row>
    <row r="46" spans="10:36" ht="18"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4"/>
      <c r="AI46" s="62"/>
      <c r="AJ46" s="62"/>
    </row>
    <row r="47" spans="10:36" ht="18"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4"/>
      <c r="AI47" s="62"/>
      <c r="AJ47" s="62"/>
    </row>
    <row r="48" spans="10:36" ht="18"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4"/>
      <c r="AI48" s="62"/>
      <c r="AJ48" s="62"/>
    </row>
    <row r="49" spans="10:36" ht="18"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4"/>
      <c r="AI49" s="62"/>
      <c r="AJ49" s="62"/>
    </row>
    <row r="50" spans="10:36" ht="18"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4"/>
      <c r="AI50" s="62"/>
      <c r="AJ50" s="62"/>
    </row>
    <row r="51" spans="10:36" ht="18"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4"/>
      <c r="AI51" s="62"/>
      <c r="AJ51" s="62"/>
    </row>
    <row r="52" spans="10:36" ht="18"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4"/>
      <c r="AI52" s="62"/>
      <c r="AJ52" s="62"/>
    </row>
    <row r="53" spans="10:36" ht="18"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4"/>
      <c r="AI53" s="62"/>
      <c r="AJ53" s="62"/>
    </row>
    <row r="54" spans="10:36" ht="18"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4"/>
      <c r="AI54" s="62"/>
      <c r="AJ54" s="62"/>
    </row>
    <row r="55" spans="10:36" ht="18"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4"/>
      <c r="AI55" s="62"/>
      <c r="AJ55" s="62"/>
    </row>
    <row r="56" spans="10:36" ht="18"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4"/>
      <c r="AI56" s="62"/>
      <c r="AJ56" s="62"/>
    </row>
    <row r="57" spans="10:36" ht="18"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4"/>
      <c r="AI57" s="62"/>
      <c r="AJ57" s="62"/>
    </row>
    <row r="58" spans="10:36" ht="18"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4"/>
      <c r="AI58" s="62"/>
      <c r="AJ58" s="62"/>
    </row>
    <row r="59" spans="10:36" ht="18"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4"/>
      <c r="AI59" s="62"/>
      <c r="AJ59" s="62"/>
    </row>
    <row r="60" spans="10:36" ht="18"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4"/>
      <c r="AI60" s="62"/>
      <c r="AJ60" s="62"/>
    </row>
    <row r="61" spans="10:36" ht="18"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4"/>
      <c r="AI61" s="62"/>
      <c r="AJ61" s="62"/>
    </row>
    <row r="62" spans="10:36" ht="18"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4"/>
      <c r="AI62" s="62"/>
      <c r="AJ62" s="62"/>
    </row>
    <row r="63" spans="10:36" ht="18"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4"/>
      <c r="AI63" s="62"/>
      <c r="AJ63" s="62"/>
    </row>
    <row r="64" spans="10:36" ht="18"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4"/>
      <c r="AI64" s="62"/>
      <c r="AJ64" s="62"/>
    </row>
    <row r="65" spans="10:36" ht="18"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4"/>
      <c r="AI65" s="62"/>
      <c r="AJ65" s="62"/>
    </row>
    <row r="66" spans="10:36" ht="18"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4"/>
      <c r="AI66" s="62"/>
      <c r="AJ66" s="62"/>
    </row>
    <row r="67" spans="10:36" ht="18"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4"/>
      <c r="AI67" s="62"/>
      <c r="AJ67" s="62"/>
    </row>
    <row r="68" spans="10:36" ht="18"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4"/>
      <c r="AI68" s="62"/>
      <c r="AJ68" s="62"/>
    </row>
    <row r="69" spans="10:36" ht="18"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4"/>
      <c r="AI69" s="62"/>
      <c r="AJ69" s="62"/>
    </row>
    <row r="70" spans="10:36" ht="18"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4"/>
      <c r="AI70" s="62"/>
      <c r="AJ70" s="62"/>
    </row>
    <row r="71" spans="10:36" ht="18"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4"/>
      <c r="AI71" s="62"/>
      <c r="AJ71" s="62"/>
    </row>
    <row r="72" spans="10:36" ht="18"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4"/>
      <c r="AI72" s="62"/>
      <c r="AJ72" s="62"/>
    </row>
    <row r="73" spans="10:36" ht="18"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4"/>
      <c r="AI73" s="62"/>
      <c r="AJ73" s="62"/>
    </row>
    <row r="74" spans="10:36" ht="18"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4"/>
      <c r="AI74" s="62"/>
      <c r="AJ74" s="62"/>
    </row>
    <row r="75" spans="10:36" ht="18"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4"/>
      <c r="AI75" s="62"/>
      <c r="AJ75" s="62"/>
    </row>
    <row r="76" spans="10:36" ht="18"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4"/>
      <c r="AI76" s="62"/>
      <c r="AJ76" s="62"/>
    </row>
    <row r="77" spans="10:36" ht="18"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4"/>
      <c r="AI77" s="62"/>
      <c r="AJ77" s="62"/>
    </row>
    <row r="78" spans="10:36" ht="18"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4"/>
      <c r="AI78" s="62"/>
      <c r="AJ78" s="62"/>
    </row>
    <row r="79" spans="10:36" ht="18"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4"/>
      <c r="AI79" s="62"/>
      <c r="AJ79" s="62"/>
    </row>
    <row r="80" spans="10:36" ht="18"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4"/>
      <c r="AI80" s="62"/>
      <c r="AJ80" s="62"/>
    </row>
    <row r="81" spans="10:36" ht="18"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4"/>
      <c r="AI81" s="62"/>
      <c r="AJ81" s="62"/>
    </row>
    <row r="82" spans="10:36" ht="18"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4"/>
      <c r="AI82" s="62"/>
      <c r="AJ82" s="62"/>
    </row>
    <row r="83" spans="10:36" ht="18"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4"/>
      <c r="AI83" s="62"/>
      <c r="AJ83" s="62"/>
    </row>
    <row r="84" spans="10:36" ht="18"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4"/>
      <c r="AI84" s="62"/>
      <c r="AJ84" s="62"/>
    </row>
    <row r="85" spans="10:36" ht="18"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4"/>
      <c r="AI85" s="62"/>
      <c r="AJ85" s="62"/>
    </row>
    <row r="86" spans="10:36" ht="18"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4"/>
      <c r="AI86" s="62"/>
      <c r="AJ86" s="62"/>
    </row>
    <row r="87" spans="10:36" ht="18"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4"/>
      <c r="AI87" s="62"/>
      <c r="AJ87" s="62"/>
    </row>
    <row r="88" spans="10:36" ht="18"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4"/>
      <c r="AI88" s="62"/>
      <c r="AJ88" s="62"/>
    </row>
    <row r="89" spans="10:36" ht="18"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4"/>
      <c r="AI89" s="62"/>
      <c r="AJ89" s="62"/>
    </row>
    <row r="90" spans="10:36" ht="18"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4"/>
      <c r="AI90" s="62"/>
      <c r="AJ90" s="62"/>
    </row>
    <row r="91" spans="10:36" ht="18"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4"/>
      <c r="AI91" s="62"/>
      <c r="AJ91" s="62"/>
    </row>
    <row r="92" spans="10:36" ht="18"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4"/>
      <c r="AI92" s="62"/>
      <c r="AJ92" s="62"/>
    </row>
    <row r="93" spans="10:36" ht="18"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4"/>
      <c r="AI93" s="62"/>
      <c r="AJ93" s="62"/>
    </row>
    <row r="94" spans="10:36" ht="18"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4"/>
      <c r="AI94" s="62"/>
      <c r="AJ94" s="62"/>
    </row>
    <row r="95" spans="10:36" ht="18"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4"/>
      <c r="AI95" s="62"/>
      <c r="AJ95" s="62"/>
    </row>
    <row r="96" spans="10:36" ht="18"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4"/>
      <c r="AI96" s="62"/>
      <c r="AJ96" s="62"/>
    </row>
    <row r="97" spans="10:36" ht="18"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4"/>
      <c r="AI97" s="62"/>
      <c r="AJ97" s="62"/>
    </row>
    <row r="98" spans="10:36" ht="18"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4"/>
      <c r="AI98" s="62"/>
      <c r="AJ98" s="62"/>
    </row>
    <row r="99" spans="10:36" ht="18"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4"/>
      <c r="AI99" s="62"/>
      <c r="AJ99" s="62"/>
    </row>
    <row r="100" spans="10:36" ht="18"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4"/>
      <c r="AI100" s="62"/>
      <c r="AJ100" s="62"/>
    </row>
    <row r="101" spans="10:36" ht="18"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4"/>
      <c r="AI101" s="62"/>
      <c r="AJ101" s="62"/>
    </row>
    <row r="102" spans="10:36" ht="18"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4"/>
      <c r="AI102" s="62"/>
      <c r="AJ102" s="62"/>
    </row>
    <row r="103" spans="10:36" ht="18"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4"/>
      <c r="AI103" s="62"/>
      <c r="AJ103" s="62"/>
    </row>
    <row r="104" spans="10:36" ht="18"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4"/>
      <c r="AI104" s="62"/>
      <c r="AJ104" s="62"/>
    </row>
    <row r="105" spans="10:36" ht="18"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4"/>
      <c r="AI105" s="62"/>
      <c r="AJ105" s="62"/>
    </row>
    <row r="106" spans="10:36" ht="18"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4"/>
      <c r="AI106" s="62"/>
      <c r="AJ106" s="62"/>
    </row>
    <row r="107" spans="10:36" ht="18"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4"/>
      <c r="AI107" s="62"/>
      <c r="AJ107" s="62"/>
    </row>
    <row r="108" spans="10:36" ht="18"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4"/>
      <c r="AI108" s="62"/>
      <c r="AJ108" s="62"/>
    </row>
    <row r="109" spans="10:36" ht="18"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4"/>
      <c r="AI109" s="62"/>
      <c r="AJ109" s="62"/>
    </row>
    <row r="110" spans="10:36" ht="18"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4"/>
      <c r="AI110" s="62"/>
      <c r="AJ110" s="62"/>
    </row>
    <row r="111" spans="10:36" ht="18"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4"/>
      <c r="AI111" s="62"/>
      <c r="AJ111" s="62"/>
    </row>
    <row r="112" spans="10:36" ht="18"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4"/>
      <c r="AI112" s="62"/>
      <c r="AJ112" s="62"/>
    </row>
    <row r="113" spans="10:36" ht="18"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4"/>
      <c r="AI113" s="62"/>
      <c r="AJ113" s="62"/>
    </row>
    <row r="114" spans="10:36" ht="18"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4"/>
      <c r="AI114" s="62"/>
      <c r="AJ114" s="62"/>
    </row>
    <row r="115" spans="10:36" ht="18"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4"/>
      <c r="AI115" s="62"/>
      <c r="AJ115" s="62"/>
    </row>
    <row r="116" spans="10:36" ht="18"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4"/>
      <c r="AI116" s="62"/>
      <c r="AJ116" s="62"/>
    </row>
    <row r="117" spans="10:36" ht="18"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4"/>
      <c r="AI117" s="62"/>
      <c r="AJ117" s="62"/>
    </row>
    <row r="118" spans="10:36" ht="18"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4"/>
      <c r="AI118" s="62"/>
      <c r="AJ118" s="62"/>
    </row>
    <row r="119" spans="10:36" ht="18"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4"/>
      <c r="AI119" s="62"/>
      <c r="AJ119" s="62"/>
    </row>
    <row r="120" spans="10:36" ht="18"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4"/>
      <c r="AI120" s="62"/>
      <c r="AJ120" s="62"/>
    </row>
    <row r="121" spans="10:36" ht="18"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4"/>
      <c r="AI121" s="62"/>
      <c r="AJ121" s="62"/>
    </row>
    <row r="122" spans="10:36" ht="18"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4"/>
      <c r="AI122" s="62"/>
      <c r="AJ122" s="62"/>
    </row>
    <row r="123" spans="10:36" ht="18"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4"/>
      <c r="AI123" s="62"/>
      <c r="AJ123" s="62"/>
    </row>
    <row r="124" spans="10:36" ht="18"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4"/>
      <c r="AI124" s="62"/>
      <c r="AJ124" s="62"/>
    </row>
    <row r="125" spans="10:36" ht="18"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4"/>
      <c r="AI125" s="62"/>
      <c r="AJ125" s="62"/>
    </row>
    <row r="126" spans="10:36" ht="18"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4"/>
      <c r="AI126" s="62"/>
      <c r="AJ126" s="62"/>
    </row>
    <row r="127" spans="10:36" ht="18"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4"/>
      <c r="AI127" s="62"/>
      <c r="AJ127" s="62"/>
    </row>
    <row r="128" spans="10:36" ht="18"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4"/>
      <c r="AI128" s="62"/>
      <c r="AJ128" s="62"/>
    </row>
    <row r="129" spans="10:36" ht="18"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4"/>
      <c r="AI129" s="62"/>
      <c r="AJ129" s="62"/>
    </row>
    <row r="130" spans="10:36" ht="18"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4"/>
      <c r="AI130" s="62"/>
      <c r="AJ130" s="62"/>
    </row>
    <row r="131" spans="10:36" ht="18"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4"/>
      <c r="AI131" s="62"/>
      <c r="AJ131" s="62"/>
    </row>
    <row r="132" spans="10:36" ht="18"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4"/>
      <c r="AI132" s="62"/>
      <c r="AJ132" s="62"/>
    </row>
    <row r="133" spans="10:36" ht="18"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4"/>
      <c r="AI133" s="62"/>
      <c r="AJ133" s="62"/>
    </row>
    <row r="134" spans="10:36" ht="18"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4"/>
      <c r="AI134" s="62"/>
      <c r="AJ134" s="62"/>
    </row>
    <row r="135" spans="10:36" ht="18"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4"/>
      <c r="AI135" s="62"/>
      <c r="AJ135" s="62"/>
    </row>
    <row r="136" spans="10:36" ht="18"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4"/>
      <c r="AI136" s="62"/>
      <c r="AJ136" s="62"/>
    </row>
    <row r="137" spans="10:36" ht="18"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4"/>
      <c r="AI137" s="62"/>
      <c r="AJ137" s="62"/>
    </row>
    <row r="138" spans="10:36" ht="18"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4"/>
      <c r="AI138" s="62"/>
      <c r="AJ138" s="62"/>
    </row>
    <row r="139" spans="10:36" ht="18"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4"/>
      <c r="AI139" s="62"/>
      <c r="AJ139" s="62"/>
    </row>
    <row r="140" spans="10:36" ht="18"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4"/>
      <c r="AI140" s="62"/>
      <c r="AJ140" s="62"/>
    </row>
    <row r="141" spans="10:36" ht="18"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4"/>
      <c r="AI141" s="62"/>
      <c r="AJ141" s="62"/>
    </row>
    <row r="142" spans="10:36" ht="18"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4"/>
      <c r="AI142" s="62"/>
      <c r="AJ142" s="62"/>
    </row>
    <row r="143" spans="10:36" ht="18"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4"/>
      <c r="AI143" s="62"/>
      <c r="AJ143" s="62"/>
    </row>
    <row r="144" spans="10:36" ht="18"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4"/>
      <c r="AI144" s="62"/>
      <c r="AJ144" s="62"/>
    </row>
    <row r="145" spans="10:36" ht="18"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4"/>
      <c r="AI145" s="62"/>
      <c r="AJ145" s="62"/>
    </row>
    <row r="146" spans="10:36" ht="18"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4"/>
      <c r="AI146" s="62"/>
      <c r="AJ146" s="62"/>
    </row>
    <row r="147" spans="10:36" ht="18"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4"/>
      <c r="AI147" s="62"/>
      <c r="AJ147" s="62"/>
    </row>
    <row r="148" spans="10:36" ht="18"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4"/>
      <c r="AI148" s="62"/>
      <c r="AJ148" s="62"/>
    </row>
    <row r="149" spans="10:36" ht="18"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4"/>
      <c r="AI149" s="62"/>
      <c r="AJ149" s="62"/>
    </row>
    <row r="150" spans="10:36" ht="18"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4"/>
      <c r="AI150" s="62"/>
      <c r="AJ150" s="62"/>
    </row>
    <row r="151" spans="10:36" ht="18"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4"/>
      <c r="AI151" s="62"/>
      <c r="AJ151" s="62"/>
    </row>
    <row r="152" spans="10:36" ht="18"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4"/>
      <c r="AI152" s="62"/>
      <c r="AJ152" s="62"/>
    </row>
    <row r="153" spans="10:36" ht="18"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4"/>
      <c r="AI153" s="62"/>
      <c r="AJ153" s="62"/>
    </row>
    <row r="154" spans="10:36" ht="18"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4"/>
      <c r="AI154" s="62"/>
      <c r="AJ154" s="62"/>
    </row>
    <row r="155" spans="10:36" ht="18"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4"/>
      <c r="AI155" s="62"/>
      <c r="AJ155" s="62"/>
    </row>
    <row r="156" spans="10:36" ht="18"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4"/>
      <c r="AI156" s="62"/>
      <c r="AJ156" s="62"/>
    </row>
    <row r="157" spans="10:36" ht="18"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4"/>
      <c r="AI157" s="62"/>
      <c r="AJ157" s="62"/>
    </row>
    <row r="158" spans="10:36" ht="18"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4"/>
      <c r="AI158" s="62"/>
      <c r="AJ158" s="62"/>
    </row>
    <row r="159" spans="10:36" ht="18"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4"/>
      <c r="AI159" s="62"/>
      <c r="AJ159" s="62"/>
    </row>
    <row r="160" spans="10:36" ht="18"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4"/>
      <c r="AI160" s="62"/>
      <c r="AJ160" s="62"/>
    </row>
    <row r="161" spans="10:36" ht="18"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4"/>
      <c r="AI161" s="62"/>
      <c r="AJ161" s="62"/>
    </row>
    <row r="162" spans="10:36" ht="18"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4"/>
      <c r="AI162" s="62"/>
      <c r="AJ162" s="62"/>
    </row>
    <row r="163" spans="10:36" ht="18"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4"/>
      <c r="AI163" s="62"/>
      <c r="AJ163" s="62"/>
    </row>
    <row r="164" spans="10:36" ht="18"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4"/>
      <c r="AI164" s="62"/>
      <c r="AJ164" s="62"/>
    </row>
    <row r="165" spans="10:36" ht="18"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4"/>
      <c r="AI165" s="62"/>
      <c r="AJ165" s="62"/>
    </row>
    <row r="166" spans="10:36" ht="18"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4"/>
      <c r="AI166" s="62"/>
      <c r="AJ166" s="62"/>
    </row>
    <row r="167" spans="10:36" ht="18"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4"/>
      <c r="AI167" s="62"/>
      <c r="AJ167" s="62"/>
    </row>
    <row r="168" spans="10:36" ht="18"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4"/>
      <c r="AI168" s="62"/>
      <c r="AJ168" s="62"/>
    </row>
    <row r="169" spans="10:36" ht="18"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4"/>
      <c r="AI169" s="62"/>
      <c r="AJ169" s="62"/>
    </row>
    <row r="170" spans="10:36" ht="18"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4"/>
      <c r="AI170" s="62"/>
      <c r="AJ170" s="62"/>
    </row>
    <row r="171" spans="10:36" ht="18"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4"/>
      <c r="AI171" s="62"/>
      <c r="AJ171" s="62"/>
    </row>
    <row r="172" spans="10:36" ht="18"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4"/>
      <c r="AI172" s="62"/>
      <c r="AJ172" s="62"/>
    </row>
    <row r="173" spans="10:36" ht="18"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4"/>
      <c r="AI173" s="62"/>
      <c r="AJ173" s="62"/>
    </row>
    <row r="174" spans="10:36" ht="18"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4"/>
      <c r="AI174" s="62"/>
      <c r="AJ174" s="62"/>
    </row>
    <row r="175" spans="10:36" ht="18"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4"/>
      <c r="AI175" s="62"/>
      <c r="AJ175" s="62"/>
    </row>
    <row r="176" spans="10:36" ht="18"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4"/>
      <c r="AI176" s="62"/>
      <c r="AJ176" s="62"/>
    </row>
    <row r="177" spans="10:36" ht="18"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4"/>
      <c r="AI177" s="62"/>
      <c r="AJ177" s="62"/>
    </row>
    <row r="178" spans="10:36" ht="18"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4"/>
      <c r="AI178" s="62"/>
      <c r="AJ178" s="62"/>
    </row>
    <row r="179" spans="10:36" ht="18"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4"/>
      <c r="AI179" s="62"/>
      <c r="AJ179" s="62"/>
    </row>
    <row r="180" spans="10:36" ht="18"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4"/>
      <c r="AI180" s="62"/>
      <c r="AJ180" s="62"/>
    </row>
    <row r="181" spans="10:36" ht="18"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4"/>
      <c r="AI181" s="62"/>
      <c r="AJ181" s="62"/>
    </row>
    <row r="182" spans="10:36" ht="18"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4"/>
      <c r="AI182" s="62"/>
      <c r="AJ182" s="62"/>
    </row>
    <row r="183" spans="10:36" ht="18"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4"/>
      <c r="AI183" s="62"/>
      <c r="AJ183" s="62"/>
    </row>
    <row r="184" spans="10:36" ht="18"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4"/>
      <c r="AI184" s="62"/>
      <c r="AJ184" s="62"/>
    </row>
    <row r="185" spans="10:36" ht="18"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4"/>
      <c r="AI185" s="62"/>
      <c r="AJ185" s="62"/>
    </row>
    <row r="186" spans="10:36" ht="18"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4"/>
      <c r="AI186" s="62"/>
      <c r="AJ186" s="62"/>
    </row>
    <row r="187" spans="10:36" ht="18"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4"/>
      <c r="AI187" s="62"/>
      <c r="AJ187" s="62"/>
    </row>
    <row r="188" spans="10:36" ht="18"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4"/>
      <c r="AI188" s="62"/>
      <c r="AJ188" s="62"/>
    </row>
    <row r="189" spans="10:36" ht="18"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4"/>
      <c r="AI189" s="62"/>
      <c r="AJ189" s="62"/>
    </row>
    <row r="190" spans="10:36" ht="18"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4"/>
      <c r="AI190" s="62"/>
      <c r="AJ190" s="62"/>
    </row>
    <row r="191" spans="10:36" ht="18"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4"/>
      <c r="AI191" s="62"/>
      <c r="AJ191" s="62"/>
    </row>
    <row r="192" spans="10:36" ht="18"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4"/>
      <c r="AI192" s="62"/>
      <c r="AJ192" s="62"/>
    </row>
    <row r="193" spans="10:36" ht="18"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4"/>
      <c r="AI193" s="62"/>
      <c r="AJ193" s="62"/>
    </row>
    <row r="194" spans="10:36" ht="18"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4"/>
      <c r="AI194" s="62"/>
      <c r="AJ194" s="62"/>
    </row>
    <row r="195" spans="10:36" ht="18"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4"/>
      <c r="AI195" s="62"/>
      <c r="AJ195" s="62"/>
    </row>
    <row r="196" spans="10:36" ht="18"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4"/>
      <c r="AI196" s="62"/>
      <c r="AJ196" s="62"/>
    </row>
    <row r="197" spans="10:36" ht="18"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4"/>
      <c r="AI197" s="62"/>
      <c r="AJ197" s="62"/>
    </row>
    <row r="198" spans="10:36" ht="18"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4"/>
      <c r="AI198" s="62"/>
      <c r="AJ198" s="62"/>
    </row>
    <row r="199" spans="10:36" ht="18"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4"/>
      <c r="AI199" s="62"/>
      <c r="AJ199" s="62"/>
    </row>
    <row r="200" spans="10:36" ht="18"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4"/>
      <c r="AI200" s="62"/>
      <c r="AJ200" s="62"/>
    </row>
    <row r="201" spans="10:36" ht="18"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4"/>
      <c r="AI201" s="62"/>
      <c r="AJ201" s="62"/>
    </row>
    <row r="202" spans="10:36" ht="18"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4"/>
      <c r="AI202" s="62"/>
      <c r="AJ202" s="62"/>
    </row>
    <row r="203" spans="10:36" ht="18"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4"/>
      <c r="AI203" s="62"/>
      <c r="AJ203" s="62"/>
    </row>
    <row r="204" spans="10:36" ht="18"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4"/>
      <c r="AI204" s="62"/>
      <c r="AJ204" s="62"/>
    </row>
    <row r="205" spans="10:36" ht="18"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4"/>
      <c r="AI205" s="62"/>
      <c r="AJ205" s="62"/>
    </row>
    <row r="206" spans="10:36" ht="18"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4"/>
      <c r="AI206" s="62"/>
      <c r="AJ206" s="62"/>
    </row>
    <row r="207" spans="10:36" ht="18"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4"/>
      <c r="AI207" s="62"/>
      <c r="AJ207" s="62"/>
    </row>
    <row r="208" spans="10:36" ht="18"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4"/>
      <c r="AI208" s="62"/>
      <c r="AJ208" s="62"/>
    </row>
    <row r="209" spans="10:36" ht="18"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4"/>
      <c r="AI209" s="62"/>
      <c r="AJ209" s="62"/>
    </row>
    <row r="210" spans="10:36" ht="18"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4"/>
      <c r="AI210" s="62"/>
      <c r="AJ210" s="62"/>
    </row>
    <row r="211" spans="10:36" ht="18"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4"/>
      <c r="AI211" s="62"/>
      <c r="AJ211" s="62"/>
    </row>
    <row r="212" spans="10:36" ht="18"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4"/>
      <c r="AI212" s="62"/>
      <c r="AJ212" s="62"/>
    </row>
    <row r="213" spans="10:36" ht="18"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4"/>
      <c r="AI213" s="62"/>
      <c r="AJ213" s="62"/>
    </row>
    <row r="214" spans="10:36" ht="18"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4"/>
      <c r="AI214" s="62"/>
      <c r="AJ214" s="62"/>
    </row>
    <row r="215" spans="10:36" ht="18"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4"/>
      <c r="AI215" s="62"/>
      <c r="AJ215" s="62"/>
    </row>
    <row r="216" spans="10:36" ht="18"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4"/>
      <c r="AI216" s="62"/>
      <c r="AJ216" s="62"/>
    </row>
    <row r="217" spans="10:36" ht="18"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4"/>
      <c r="AI217" s="62"/>
      <c r="AJ217" s="62"/>
    </row>
    <row r="218" spans="10:36" ht="18"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4"/>
      <c r="AI218" s="62"/>
      <c r="AJ218" s="62"/>
    </row>
    <row r="219" spans="10:36" ht="18"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4"/>
      <c r="AI219" s="62"/>
      <c r="AJ219" s="62"/>
    </row>
    <row r="220" spans="10:36" ht="18"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4"/>
      <c r="AI220" s="62"/>
      <c r="AJ220" s="62"/>
    </row>
    <row r="221" spans="10:36" ht="18"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4"/>
      <c r="AI221" s="62"/>
      <c r="AJ221" s="62"/>
    </row>
    <row r="222" spans="10:36" ht="18"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4"/>
      <c r="AI222" s="62"/>
      <c r="AJ222" s="62"/>
    </row>
    <row r="223" spans="10:36" ht="18"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4"/>
      <c r="AI223" s="62"/>
      <c r="AJ223" s="62"/>
    </row>
    <row r="224" spans="10:36" ht="18"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4"/>
      <c r="AI224" s="62"/>
      <c r="AJ224" s="62"/>
    </row>
    <row r="225" spans="10:36" ht="18"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4"/>
      <c r="AI225" s="62"/>
      <c r="AJ225" s="62"/>
    </row>
    <row r="226" spans="10:36" ht="18"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4"/>
      <c r="AI226" s="62"/>
      <c r="AJ226" s="62"/>
    </row>
    <row r="227" spans="10:36" ht="18"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4"/>
      <c r="AI227" s="62"/>
      <c r="AJ227" s="62"/>
    </row>
    <row r="228" spans="10:36" ht="18"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4"/>
      <c r="AI228" s="62"/>
      <c r="AJ228" s="62"/>
    </row>
    <row r="229" spans="10:36" ht="18"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4"/>
      <c r="AI229" s="62"/>
      <c r="AJ229" s="62"/>
    </row>
    <row r="230" spans="10:36" ht="18"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4"/>
      <c r="AI230" s="62"/>
      <c r="AJ230" s="62"/>
    </row>
    <row r="231" spans="10:36" ht="18"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4"/>
      <c r="AI231" s="62"/>
      <c r="AJ231" s="62"/>
    </row>
    <row r="232" spans="10:36" ht="18"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4"/>
      <c r="AI232" s="62"/>
      <c r="AJ232" s="62"/>
    </row>
    <row r="233" spans="10:36" ht="18"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4"/>
      <c r="AI233" s="62"/>
      <c r="AJ233" s="62"/>
    </row>
    <row r="234" spans="10:36" ht="18"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4"/>
      <c r="AI234" s="62"/>
      <c r="AJ234" s="62"/>
    </row>
    <row r="235" spans="10:36" ht="18"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4"/>
      <c r="AI235" s="62"/>
      <c r="AJ235" s="62"/>
    </row>
    <row r="236" spans="10:36" ht="18"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4"/>
      <c r="AI236" s="62"/>
      <c r="AJ236" s="62"/>
    </row>
    <row r="237" spans="10:36" ht="18"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4"/>
      <c r="AI237" s="62"/>
      <c r="AJ237" s="62"/>
    </row>
    <row r="238" spans="10:36" ht="18"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4"/>
      <c r="AI238" s="62"/>
      <c r="AJ238" s="62"/>
    </row>
    <row r="239" spans="10:36" ht="18"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4"/>
      <c r="AI239" s="62"/>
      <c r="AJ239" s="62"/>
    </row>
    <row r="240" spans="10:36" ht="18"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4"/>
      <c r="AI240" s="62"/>
      <c r="AJ240" s="62"/>
    </row>
    <row r="241" spans="10:36" ht="18"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4"/>
      <c r="AI241" s="62"/>
      <c r="AJ241" s="62"/>
    </row>
    <row r="242" spans="10:36" ht="18"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4"/>
      <c r="AI242" s="62"/>
      <c r="AJ242" s="62"/>
    </row>
    <row r="243" spans="10:36" ht="18"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4"/>
      <c r="AI243" s="62"/>
      <c r="AJ243" s="62"/>
    </row>
    <row r="244" spans="10:36" ht="18"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4"/>
      <c r="AI244" s="62"/>
      <c r="AJ244" s="62"/>
    </row>
    <row r="245" spans="10:36" ht="18"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4"/>
      <c r="AI245" s="62"/>
      <c r="AJ245" s="62"/>
    </row>
    <row r="246" spans="10:36" ht="18"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4"/>
      <c r="AI246" s="62"/>
      <c r="AJ246" s="62"/>
    </row>
    <row r="247" spans="10:36" ht="18"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4"/>
      <c r="AI247" s="62"/>
      <c r="AJ247" s="62"/>
    </row>
    <row r="248" spans="10:36" ht="18"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4"/>
      <c r="AI248" s="62"/>
      <c r="AJ248" s="62"/>
    </row>
    <row r="249" spans="10:36" ht="18"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4"/>
      <c r="AI249" s="62"/>
      <c r="AJ249" s="62"/>
    </row>
    <row r="250" spans="10:36" ht="18"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4"/>
      <c r="AI250" s="62"/>
      <c r="AJ250" s="62"/>
    </row>
    <row r="251" spans="10:36" ht="18"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4"/>
      <c r="AI251" s="62"/>
      <c r="AJ251" s="62"/>
    </row>
    <row r="252" spans="10:36" ht="18"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4"/>
      <c r="AI252" s="62"/>
      <c r="AJ252" s="62"/>
    </row>
    <row r="253" spans="10:36" ht="18"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4"/>
      <c r="AI253" s="62"/>
      <c r="AJ253" s="62"/>
    </row>
    <row r="254" spans="10:36" ht="18"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4"/>
      <c r="AI254" s="62"/>
      <c r="AJ254" s="62"/>
    </row>
    <row r="255" spans="10:36" ht="18"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4"/>
      <c r="AI255" s="62"/>
      <c r="AJ255" s="62"/>
    </row>
    <row r="256" spans="10:36" ht="18"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4"/>
      <c r="AI256" s="62"/>
      <c r="AJ256" s="62"/>
    </row>
    <row r="257" spans="10:36" ht="18"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4"/>
      <c r="AI257" s="62"/>
      <c r="AJ257" s="62"/>
    </row>
    <row r="258" spans="10:36" ht="18"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4"/>
      <c r="AI258" s="62"/>
      <c r="AJ258" s="62"/>
    </row>
    <row r="259" spans="10:36" ht="18"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4"/>
      <c r="AI259" s="62"/>
      <c r="AJ259" s="62"/>
    </row>
    <row r="260" spans="10:36" ht="18"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4"/>
      <c r="AI260" s="62"/>
      <c r="AJ260" s="62"/>
    </row>
    <row r="261" spans="10:36" ht="18"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4"/>
      <c r="AI261" s="62"/>
      <c r="AJ261" s="62"/>
    </row>
    <row r="262" spans="10:36" ht="18"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4"/>
      <c r="AI262" s="62"/>
      <c r="AJ262" s="62"/>
    </row>
    <row r="263" spans="10:36" ht="18"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4"/>
      <c r="AI263" s="62"/>
      <c r="AJ263" s="62"/>
    </row>
    <row r="264" spans="10:36" ht="18"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4"/>
      <c r="AI264" s="62"/>
      <c r="AJ264" s="62"/>
    </row>
    <row r="265" spans="10:36" ht="18"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4"/>
      <c r="AI265" s="62"/>
      <c r="AJ265" s="62"/>
    </row>
    <row r="266" spans="10:36" ht="18"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4"/>
      <c r="AI266" s="62"/>
      <c r="AJ266" s="62"/>
    </row>
    <row r="267" spans="10:36" ht="18"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4"/>
      <c r="AI267" s="62"/>
      <c r="AJ267" s="62"/>
    </row>
    <row r="268" spans="10:36" ht="18"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4"/>
      <c r="AI268" s="62"/>
      <c r="AJ268" s="62"/>
    </row>
    <row r="269" spans="10:36" ht="18"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4"/>
      <c r="AI269" s="62"/>
      <c r="AJ269" s="62"/>
    </row>
    <row r="270" spans="10:36" ht="18"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4"/>
      <c r="AI270" s="62"/>
      <c r="AJ270" s="62"/>
    </row>
    <row r="271" spans="10:36" ht="18"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4"/>
      <c r="AI271" s="62"/>
      <c r="AJ271" s="62"/>
    </row>
    <row r="272" spans="10:36" ht="18"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4"/>
      <c r="AI272" s="62"/>
      <c r="AJ272" s="62"/>
    </row>
    <row r="273" spans="10:36" ht="18"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4"/>
      <c r="AI273" s="62"/>
      <c r="AJ273" s="62"/>
    </row>
    <row r="274" spans="10:36" ht="18"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4"/>
      <c r="AI274" s="62"/>
      <c r="AJ274" s="62"/>
    </row>
    <row r="275" spans="10:36" ht="18"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4"/>
      <c r="AI275" s="62"/>
      <c r="AJ275" s="62"/>
    </row>
    <row r="276" spans="10:36" ht="18"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4"/>
      <c r="AI276" s="62"/>
      <c r="AJ276" s="62"/>
    </row>
    <row r="277" spans="10:36" ht="18"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4"/>
      <c r="AI277" s="62"/>
      <c r="AJ277" s="62"/>
    </row>
    <row r="278" spans="10:36" ht="18"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4"/>
      <c r="AI278" s="62"/>
      <c r="AJ278" s="62"/>
    </row>
    <row r="279" spans="10:36" ht="18"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4"/>
      <c r="AI279" s="62"/>
      <c r="AJ279" s="62"/>
    </row>
    <row r="280" spans="10:36" ht="18"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4"/>
      <c r="AI280" s="62"/>
      <c r="AJ280" s="62"/>
    </row>
    <row r="281" spans="10:36" ht="18"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4"/>
      <c r="AI281" s="62"/>
      <c r="AJ281" s="62"/>
    </row>
    <row r="282" spans="10:36" ht="18"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4"/>
      <c r="AI282" s="62"/>
      <c r="AJ282" s="62"/>
    </row>
    <row r="283" spans="10:36" ht="18"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4"/>
      <c r="AI283" s="62"/>
      <c r="AJ283" s="62"/>
    </row>
    <row r="284" spans="10:36" ht="18"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4"/>
      <c r="AI284" s="62"/>
      <c r="AJ284" s="62"/>
    </row>
    <row r="285" spans="10:36" ht="18"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4"/>
      <c r="AI285" s="62"/>
      <c r="AJ285" s="62"/>
    </row>
    <row r="286" spans="10:36" ht="18"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4"/>
      <c r="AI286" s="62"/>
      <c r="AJ286" s="62"/>
    </row>
    <row r="287" spans="10:36" ht="18"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4"/>
      <c r="AI287" s="62"/>
      <c r="AJ287" s="62"/>
    </row>
    <row r="288" spans="10:36" ht="18"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4"/>
      <c r="AI288" s="62"/>
      <c r="AJ288" s="62"/>
    </row>
    <row r="289" spans="10:36" ht="18"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4"/>
      <c r="AI289" s="62"/>
      <c r="AJ289" s="62"/>
    </row>
    <row r="290" spans="10:36" ht="18"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4"/>
      <c r="AI290" s="62"/>
      <c r="AJ290" s="62"/>
    </row>
    <row r="291" spans="10:36" ht="18"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4"/>
      <c r="AI291" s="62"/>
      <c r="AJ291" s="62"/>
    </row>
    <row r="292" spans="10:36" ht="18"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4"/>
      <c r="AI292" s="62"/>
      <c r="AJ292" s="62"/>
    </row>
    <row r="293" spans="10:36" ht="18"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4"/>
      <c r="AI293" s="62"/>
      <c r="AJ293" s="62"/>
    </row>
    <row r="294" spans="10:36" ht="18"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4"/>
      <c r="AI294" s="62"/>
      <c r="AJ294" s="62"/>
    </row>
    <row r="295" spans="10:36" ht="18"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4"/>
      <c r="AI295" s="62"/>
      <c r="AJ295" s="62"/>
    </row>
    <row r="296" spans="10:36" ht="18"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4"/>
      <c r="AI296" s="62"/>
      <c r="AJ296" s="62"/>
    </row>
    <row r="297" spans="10:36" ht="18"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4"/>
      <c r="AI297" s="62"/>
      <c r="AJ297" s="62"/>
    </row>
    <row r="298" spans="10:36" ht="18"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4"/>
      <c r="AI298" s="62"/>
      <c r="AJ298" s="62"/>
    </row>
    <row r="299" spans="10:36" ht="18"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4"/>
      <c r="AI299" s="62"/>
      <c r="AJ299" s="62"/>
    </row>
    <row r="300" spans="10:36" ht="18"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4"/>
      <c r="AI300" s="62"/>
      <c r="AJ300" s="62"/>
    </row>
    <row r="301" spans="10:36" ht="18"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4"/>
      <c r="AI301" s="62"/>
      <c r="AJ301" s="62"/>
    </row>
    <row r="302" spans="10:36" ht="18"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4"/>
      <c r="AI302" s="62"/>
      <c r="AJ302" s="62"/>
    </row>
    <row r="303" spans="10:36" ht="18"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4"/>
      <c r="AI303" s="62"/>
      <c r="AJ303" s="62"/>
    </row>
    <row r="304" spans="10:36" ht="18"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4"/>
      <c r="AI304" s="62"/>
      <c r="AJ304" s="62"/>
    </row>
    <row r="305" spans="10:36" ht="18"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4"/>
      <c r="AI305" s="62"/>
      <c r="AJ305" s="62"/>
    </row>
    <row r="306" spans="10:36" ht="18"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4"/>
      <c r="AI306" s="62"/>
      <c r="AJ306" s="62"/>
    </row>
    <row r="307" spans="10:36" ht="18"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4"/>
      <c r="AI307" s="62"/>
      <c r="AJ307" s="62"/>
    </row>
    <row r="308" spans="10:36" ht="18"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4"/>
      <c r="AI308" s="62"/>
      <c r="AJ308" s="62"/>
    </row>
    <row r="309" spans="10:36" ht="18"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4"/>
      <c r="AI309" s="62"/>
      <c r="AJ309" s="62"/>
    </row>
    <row r="310" spans="10:36" ht="18"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4"/>
      <c r="AI310" s="62"/>
      <c r="AJ310" s="62"/>
    </row>
    <row r="311" spans="10:36" ht="18"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4"/>
      <c r="AI311" s="62"/>
      <c r="AJ311" s="62"/>
    </row>
    <row r="312" spans="10:36" ht="18"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4"/>
      <c r="AI312" s="62"/>
      <c r="AJ312" s="62"/>
    </row>
    <row r="313" spans="10:36" ht="18"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4"/>
      <c r="AI313" s="62"/>
      <c r="AJ313" s="62"/>
    </row>
    <row r="314" spans="10:36" ht="18"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4"/>
      <c r="AI314" s="62"/>
      <c r="AJ314" s="62"/>
    </row>
    <row r="315" spans="10:36" ht="18"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4"/>
      <c r="AI315" s="62"/>
      <c r="AJ315" s="62"/>
    </row>
    <row r="316" spans="10:36" ht="18"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4"/>
      <c r="AI316" s="62"/>
      <c r="AJ316" s="62"/>
    </row>
    <row r="317" spans="10:36" ht="18"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4"/>
      <c r="AI317" s="62"/>
      <c r="AJ317" s="62"/>
    </row>
    <row r="318" spans="10:36" ht="18"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4"/>
      <c r="AI318" s="62"/>
      <c r="AJ318" s="62"/>
    </row>
    <row r="319" spans="10:36" ht="18"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4"/>
      <c r="AI319" s="62"/>
      <c r="AJ319" s="62"/>
    </row>
    <row r="320" spans="10:36" ht="18"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4"/>
      <c r="AI320" s="62"/>
      <c r="AJ320" s="62"/>
    </row>
    <row r="321" spans="10:36" ht="18"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4"/>
      <c r="AI321" s="62"/>
      <c r="AJ321" s="62"/>
    </row>
    <row r="322" spans="10:36" ht="18"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4"/>
      <c r="AI322" s="62"/>
      <c r="AJ322" s="62"/>
    </row>
    <row r="323" spans="10:36" ht="18"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4"/>
      <c r="AI323" s="62"/>
      <c r="AJ323" s="62"/>
    </row>
    <row r="324" spans="10:36" ht="18"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4"/>
      <c r="AI324" s="62"/>
      <c r="AJ324" s="62"/>
    </row>
    <row r="325" spans="10:36" ht="18"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4"/>
      <c r="AI325" s="62"/>
      <c r="AJ325" s="62"/>
    </row>
    <row r="326" spans="10:36" ht="18"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4"/>
      <c r="AI326" s="62"/>
      <c r="AJ326" s="62"/>
    </row>
    <row r="327" spans="10:36" ht="18"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4"/>
      <c r="AI327" s="62"/>
      <c r="AJ327" s="62"/>
    </row>
    <row r="328" spans="10:36" ht="18"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4"/>
      <c r="AI328" s="62"/>
      <c r="AJ328" s="62"/>
    </row>
    <row r="329" spans="10:36" ht="18"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4"/>
      <c r="AI329" s="62"/>
      <c r="AJ329" s="62"/>
    </row>
    <row r="330" spans="10:36" ht="18"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4"/>
      <c r="AI330" s="62"/>
      <c r="AJ330" s="62"/>
    </row>
    <row r="331" spans="10:36" ht="18"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4"/>
      <c r="AI331" s="62"/>
      <c r="AJ331" s="62"/>
    </row>
    <row r="332" spans="10:36" ht="18"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4"/>
      <c r="AI332" s="62"/>
      <c r="AJ332" s="62"/>
    </row>
    <row r="333" spans="10:36" ht="18"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4"/>
      <c r="AI333" s="62"/>
      <c r="AJ333" s="62"/>
    </row>
    <row r="334" spans="10:36" ht="18"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4"/>
      <c r="AI334" s="62"/>
      <c r="AJ334" s="62"/>
    </row>
    <row r="335" spans="10:36" ht="18"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4"/>
      <c r="AI335" s="62"/>
      <c r="AJ335" s="62"/>
    </row>
    <row r="336" spans="10:36" ht="18"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4"/>
      <c r="AI336" s="62"/>
      <c r="AJ336" s="62"/>
    </row>
    <row r="337" spans="10:36" ht="18"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4"/>
      <c r="AI337" s="62"/>
      <c r="AJ337" s="62"/>
    </row>
    <row r="338" spans="10:36" ht="18"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4"/>
      <c r="AI338" s="62"/>
      <c r="AJ338" s="62"/>
    </row>
  </sheetData>
  <sheetProtection/>
  <mergeCells count="12">
    <mergeCell ref="A13:I13"/>
    <mergeCell ref="C10:F10"/>
    <mergeCell ref="G10:I10"/>
    <mergeCell ref="A7:I7"/>
    <mergeCell ref="A9:D9"/>
    <mergeCell ref="A1:AJ1"/>
    <mergeCell ref="F11:I11"/>
    <mergeCell ref="A11:E11"/>
    <mergeCell ref="A12:I12"/>
    <mergeCell ref="A3:I3"/>
    <mergeCell ref="A10:B10"/>
    <mergeCell ref="B6:E6"/>
  </mergeCells>
  <printOptions/>
  <pageMargins left="0.44" right="0.43" top="0.34" bottom="0.46" header="0.17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8"/>
  <sheetViews>
    <sheetView zoomScalePageLayoutView="0" workbookViewId="0" topLeftCell="A1">
      <selection activeCell="AN4" sqref="AN4"/>
    </sheetView>
  </sheetViews>
  <sheetFormatPr defaultColWidth="9.140625" defaultRowHeight="12.75"/>
  <cols>
    <col min="1" max="1" width="7.28125" style="6" customWidth="1"/>
    <col min="2" max="2" width="30.7109375" style="0" customWidth="1"/>
    <col min="3" max="3" width="13.00390625" style="6" customWidth="1"/>
    <col min="4" max="4" width="7.8515625" style="6" customWidth="1"/>
    <col min="5" max="5" width="12.7109375" style="6" customWidth="1"/>
    <col min="6" max="6" width="10.140625" style="6" customWidth="1"/>
    <col min="7" max="7" width="13.8515625" style="6" customWidth="1"/>
    <col min="8" max="8" width="12.140625" style="6" customWidth="1"/>
    <col min="9" max="9" width="16.8515625" style="10" customWidth="1"/>
    <col min="10" max="10" width="11.00390625" style="10" customWidth="1"/>
    <col min="11" max="13" width="5.00390625" style="44" hidden="1" customWidth="1"/>
    <col min="14" max="14" width="4.00390625" style="44" hidden="1" customWidth="1"/>
    <col min="15" max="17" width="5.00390625" style="44" hidden="1" customWidth="1"/>
    <col min="18" max="18" width="5.57421875" style="44" hidden="1" customWidth="1"/>
    <col min="19" max="34" width="5.00390625" style="44" hidden="1" customWidth="1"/>
    <col min="35" max="35" width="16.28125" style="47" hidden="1" customWidth="1"/>
    <col min="36" max="36" width="13.421875" style="44" customWidth="1"/>
    <col min="37" max="37" width="17.140625" style="44" hidden="1" customWidth="1"/>
  </cols>
  <sheetData>
    <row r="1" spans="1:37" s="27" customFormat="1" ht="33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30"/>
    </row>
    <row r="2" spans="1:37" s="38" customFormat="1" ht="62.25" customHeight="1">
      <c r="A2" s="36" t="s">
        <v>2</v>
      </c>
      <c r="B2" s="36" t="s">
        <v>10</v>
      </c>
      <c r="C2" s="36" t="s">
        <v>9</v>
      </c>
      <c r="D2" s="36" t="s">
        <v>19</v>
      </c>
      <c r="E2" s="36" t="s">
        <v>13</v>
      </c>
      <c r="F2" s="36" t="s">
        <v>14</v>
      </c>
      <c r="G2" s="36" t="s">
        <v>16</v>
      </c>
      <c r="H2" s="36" t="s">
        <v>3</v>
      </c>
      <c r="I2" s="36" t="s">
        <v>18</v>
      </c>
      <c r="J2" s="48" t="s">
        <v>15</v>
      </c>
      <c r="K2" s="39" t="s">
        <v>57</v>
      </c>
      <c r="L2" s="39" t="s">
        <v>58</v>
      </c>
      <c r="M2" s="39" t="s">
        <v>59</v>
      </c>
      <c r="N2" s="39" t="s">
        <v>60</v>
      </c>
      <c r="O2" s="39" t="s">
        <v>61</v>
      </c>
      <c r="P2" s="39" t="s">
        <v>62</v>
      </c>
      <c r="Q2" s="39" t="s">
        <v>63</v>
      </c>
      <c r="R2" s="39" t="s">
        <v>64</v>
      </c>
      <c r="S2" s="39" t="s">
        <v>65</v>
      </c>
      <c r="T2" s="39" t="s">
        <v>66</v>
      </c>
      <c r="U2" s="39" t="s">
        <v>67</v>
      </c>
      <c r="V2" s="39" t="s">
        <v>68</v>
      </c>
      <c r="W2" s="39" t="s">
        <v>69</v>
      </c>
      <c r="X2" s="39" t="s">
        <v>70</v>
      </c>
      <c r="Y2" s="39" t="s">
        <v>71</v>
      </c>
      <c r="Z2" s="39" t="s">
        <v>72</v>
      </c>
      <c r="AA2" s="39" t="s">
        <v>73</v>
      </c>
      <c r="AB2" s="39" t="s">
        <v>74</v>
      </c>
      <c r="AC2" s="39" t="s">
        <v>75</v>
      </c>
      <c r="AD2" s="39" t="s">
        <v>76</v>
      </c>
      <c r="AE2" s="39" t="s">
        <v>77</v>
      </c>
      <c r="AF2" s="39" t="s">
        <v>78</v>
      </c>
      <c r="AG2" s="39" t="s">
        <v>79</v>
      </c>
      <c r="AH2" s="39" t="s">
        <v>80</v>
      </c>
      <c r="AI2" s="46" t="s">
        <v>83</v>
      </c>
      <c r="AJ2" s="46" t="s">
        <v>81</v>
      </c>
      <c r="AK2" s="46" t="s">
        <v>82</v>
      </c>
    </row>
    <row r="3" spans="1:37" s="1" customFormat="1" ht="18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6"/>
      <c r="K3" s="40">
        <v>1</v>
      </c>
      <c r="L3" s="40">
        <v>2</v>
      </c>
      <c r="M3" s="40">
        <v>3</v>
      </c>
      <c r="N3" s="40">
        <v>4</v>
      </c>
      <c r="O3" s="40">
        <v>5</v>
      </c>
      <c r="P3" s="40">
        <v>6</v>
      </c>
      <c r="Q3" s="40">
        <v>7</v>
      </c>
      <c r="R3" s="40">
        <v>8</v>
      </c>
      <c r="S3" s="40">
        <v>9</v>
      </c>
      <c r="T3" s="40">
        <v>10</v>
      </c>
      <c r="U3" s="40">
        <v>11</v>
      </c>
      <c r="V3" s="40">
        <v>12</v>
      </c>
      <c r="W3" s="40">
        <v>13</v>
      </c>
      <c r="X3" s="40">
        <v>14</v>
      </c>
      <c r="Y3" s="40">
        <v>15</v>
      </c>
      <c r="Z3" s="40">
        <v>16</v>
      </c>
      <c r="AA3" s="40">
        <v>17</v>
      </c>
      <c r="AB3" s="40">
        <v>18</v>
      </c>
      <c r="AC3" s="40">
        <v>19</v>
      </c>
      <c r="AD3" s="40">
        <v>20</v>
      </c>
      <c r="AE3" s="40">
        <v>21</v>
      </c>
      <c r="AF3" s="40">
        <v>22</v>
      </c>
      <c r="AG3" s="40">
        <v>23</v>
      </c>
      <c r="AH3" s="40">
        <v>24</v>
      </c>
      <c r="AI3" s="47"/>
      <c r="AJ3" s="44"/>
      <c r="AK3" s="44"/>
    </row>
    <row r="4" spans="1:37" s="5" customFormat="1" ht="90">
      <c r="A4" s="18">
        <v>1</v>
      </c>
      <c r="B4" s="33" t="s">
        <v>39</v>
      </c>
      <c r="C4" s="18" t="s">
        <v>12</v>
      </c>
      <c r="D4" s="18" t="s">
        <v>6</v>
      </c>
      <c r="E4" s="18" t="s">
        <v>50</v>
      </c>
      <c r="F4" s="18" t="s">
        <v>36</v>
      </c>
      <c r="G4" s="18" t="s">
        <v>36</v>
      </c>
      <c r="H4" s="18">
        <v>2017</v>
      </c>
      <c r="I4" s="17" t="s">
        <v>0</v>
      </c>
      <c r="J4" s="19"/>
      <c r="K4" s="45">
        <v>63</v>
      </c>
      <c r="L4" s="45">
        <v>34</v>
      </c>
      <c r="M4" s="45">
        <v>21</v>
      </c>
      <c r="N4" s="45">
        <v>10</v>
      </c>
      <c r="O4" s="45">
        <v>18</v>
      </c>
      <c r="P4" s="45">
        <v>8</v>
      </c>
      <c r="Q4" s="45">
        <v>74</v>
      </c>
      <c r="R4" s="53">
        <v>65</v>
      </c>
      <c r="S4" s="45">
        <v>46</v>
      </c>
      <c r="T4" s="45">
        <v>10</v>
      </c>
      <c r="U4" s="45">
        <v>39</v>
      </c>
      <c r="V4" s="45">
        <v>31</v>
      </c>
      <c r="W4" s="45">
        <v>24</v>
      </c>
      <c r="X4" s="45">
        <v>17</v>
      </c>
      <c r="Y4" s="45">
        <v>65</v>
      </c>
      <c r="Z4" s="45">
        <v>42</v>
      </c>
      <c r="AA4" s="45">
        <v>46</v>
      </c>
      <c r="AB4" s="45">
        <v>11</v>
      </c>
      <c r="AC4" s="45">
        <v>56</v>
      </c>
      <c r="AD4" s="45">
        <v>32</v>
      </c>
      <c r="AE4" s="45">
        <v>3</v>
      </c>
      <c r="AF4" s="45">
        <v>5</v>
      </c>
      <c r="AG4" s="45">
        <v>0</v>
      </c>
      <c r="AH4" s="45">
        <v>6</v>
      </c>
      <c r="AI4" s="47">
        <f>SUM(K4:AH4)</f>
        <v>726</v>
      </c>
      <c r="AJ4" s="105">
        <v>126</v>
      </c>
      <c r="AK4" s="106">
        <f>AI4*AJ4</f>
        <v>91476</v>
      </c>
    </row>
    <row r="5" spans="1:37" s="5" customFormat="1" ht="90">
      <c r="A5" s="18">
        <v>2</v>
      </c>
      <c r="B5" s="32" t="s">
        <v>38</v>
      </c>
      <c r="C5" s="18" t="s">
        <v>12</v>
      </c>
      <c r="D5" s="18" t="s">
        <v>6</v>
      </c>
      <c r="E5" s="18" t="s">
        <v>51</v>
      </c>
      <c r="F5" s="18" t="s">
        <v>36</v>
      </c>
      <c r="G5" s="18" t="s">
        <v>36</v>
      </c>
      <c r="H5" s="18">
        <v>2017</v>
      </c>
      <c r="I5" s="17" t="s">
        <v>28</v>
      </c>
      <c r="J5" s="19"/>
      <c r="K5" s="45">
        <v>63</v>
      </c>
      <c r="L5" s="45">
        <v>33</v>
      </c>
      <c r="M5" s="45">
        <v>21</v>
      </c>
      <c r="N5" s="45">
        <v>10</v>
      </c>
      <c r="O5" s="45">
        <v>18</v>
      </c>
      <c r="P5" s="45">
        <v>8</v>
      </c>
      <c r="Q5" s="45">
        <v>67</v>
      </c>
      <c r="R5" s="53">
        <v>63</v>
      </c>
      <c r="S5" s="45">
        <v>48</v>
      </c>
      <c r="T5" s="45">
        <v>10</v>
      </c>
      <c r="U5" s="45">
        <v>41</v>
      </c>
      <c r="V5" s="45">
        <v>32</v>
      </c>
      <c r="W5" s="45">
        <v>18</v>
      </c>
      <c r="X5" s="45">
        <v>17</v>
      </c>
      <c r="Y5" s="45">
        <v>63</v>
      </c>
      <c r="Z5" s="45">
        <v>39</v>
      </c>
      <c r="AA5" s="45">
        <v>46</v>
      </c>
      <c r="AB5" s="45">
        <v>8</v>
      </c>
      <c r="AC5" s="45">
        <v>58</v>
      </c>
      <c r="AD5" s="45">
        <v>31</v>
      </c>
      <c r="AE5" s="45">
        <v>3</v>
      </c>
      <c r="AF5" s="45">
        <v>5</v>
      </c>
      <c r="AG5" s="45">
        <v>0</v>
      </c>
      <c r="AH5" s="45">
        <v>315</v>
      </c>
      <c r="AI5" s="47">
        <f>SUM(K5:AH5)</f>
        <v>1017</v>
      </c>
      <c r="AJ5" s="108">
        <v>121</v>
      </c>
      <c r="AK5" s="106">
        <f>AI5*AJ5</f>
        <v>123057</v>
      </c>
    </row>
    <row r="6" spans="1:37" s="1" customFormat="1" ht="18" hidden="1">
      <c r="A6" s="24"/>
      <c r="B6" s="115" t="s">
        <v>84</v>
      </c>
      <c r="C6" s="116"/>
      <c r="D6" s="116"/>
      <c r="E6" s="117"/>
      <c r="F6" s="37"/>
      <c r="G6" s="23"/>
      <c r="H6" s="23"/>
      <c r="I6" s="22"/>
      <c r="J6" s="6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7">
        <f>SUM(AI4:AI5)</f>
        <v>1743</v>
      </c>
      <c r="AJ6" s="44"/>
      <c r="AK6" s="109">
        <f>SUM(AK4:AK5)</f>
        <v>214533</v>
      </c>
    </row>
    <row r="7" spans="1:10" ht="50.25" customHeight="1">
      <c r="A7" s="121" t="s">
        <v>25</v>
      </c>
      <c r="B7" s="121"/>
      <c r="C7" s="121"/>
      <c r="D7" s="121"/>
      <c r="E7" s="121"/>
      <c r="F7" s="121"/>
      <c r="G7" s="121"/>
      <c r="H7" s="121"/>
      <c r="I7" s="121"/>
      <c r="J7" s="94"/>
    </row>
    <row r="8" spans="1:10" ht="18">
      <c r="A8" s="129" t="s">
        <v>30</v>
      </c>
      <c r="B8" s="129"/>
      <c r="C8" s="129"/>
      <c r="D8" s="129"/>
      <c r="E8" s="89">
        <f ca="1">TODAY()</f>
        <v>44007</v>
      </c>
      <c r="F8" s="90"/>
      <c r="G8" s="91"/>
      <c r="H8" s="92"/>
      <c r="I8" s="93"/>
      <c r="J8" s="94"/>
    </row>
    <row r="9" spans="1:10" ht="18">
      <c r="A9" s="127" t="s">
        <v>45</v>
      </c>
      <c r="B9" s="127"/>
      <c r="C9" s="128" t="s">
        <v>20</v>
      </c>
      <c r="D9" s="128"/>
      <c r="E9" s="128"/>
      <c r="F9" s="128"/>
      <c r="G9" s="128" t="s">
        <v>27</v>
      </c>
      <c r="H9" s="128"/>
      <c r="I9" s="128"/>
      <c r="J9" s="94"/>
    </row>
    <row r="10" spans="1:10" ht="18">
      <c r="A10" s="124" t="s">
        <v>46</v>
      </c>
      <c r="B10" s="124"/>
      <c r="C10" s="124"/>
      <c r="D10" s="124"/>
      <c r="E10" s="124"/>
      <c r="F10" s="124" t="s">
        <v>29</v>
      </c>
      <c r="G10" s="124"/>
      <c r="H10" s="124"/>
      <c r="I10" s="124"/>
      <c r="J10" s="94"/>
    </row>
    <row r="11" spans="1:10" ht="18">
      <c r="A11" s="114" t="s">
        <v>31</v>
      </c>
      <c r="B11" s="114"/>
      <c r="C11" s="114"/>
      <c r="D11" s="114"/>
      <c r="E11" s="114"/>
      <c r="F11" s="114"/>
      <c r="G11" s="114"/>
      <c r="H11" s="114"/>
      <c r="I11" s="114"/>
      <c r="J11" s="94"/>
    </row>
    <row r="12" spans="1:10" ht="38.25" customHeight="1">
      <c r="A12" s="119" t="s">
        <v>21</v>
      </c>
      <c r="B12" s="119"/>
      <c r="C12" s="119"/>
      <c r="D12" s="119"/>
      <c r="E12" s="119"/>
      <c r="F12" s="119"/>
      <c r="G12" s="119"/>
      <c r="H12" s="119"/>
      <c r="I12" s="119"/>
      <c r="J12" s="94"/>
    </row>
    <row r="13" spans="1:10" ht="18">
      <c r="A13" s="70"/>
      <c r="B13" s="31"/>
      <c r="C13" s="70"/>
      <c r="D13" s="70"/>
      <c r="E13" s="70"/>
      <c r="F13" s="70"/>
      <c r="G13" s="70"/>
      <c r="H13" s="70"/>
      <c r="I13" s="94"/>
      <c r="J13" s="94"/>
    </row>
    <row r="14" spans="11:37" ht="18"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62"/>
      <c r="AK14" s="62"/>
    </row>
    <row r="15" spans="11:37" ht="18"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  <c r="AJ15" s="62"/>
      <c r="AK15" s="62"/>
    </row>
    <row r="16" spans="11:37" ht="18"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62"/>
      <c r="AK16" s="62"/>
    </row>
    <row r="17" spans="11:37" ht="18"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2"/>
      <c r="AK17" s="62"/>
    </row>
    <row r="18" spans="11:37" ht="18"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62"/>
      <c r="AK18" s="62"/>
    </row>
    <row r="19" spans="11:37" ht="18"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  <c r="AJ19" s="62"/>
      <c r="AK19" s="62"/>
    </row>
    <row r="20" spans="11:37" ht="18"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62"/>
      <c r="AK20" s="62"/>
    </row>
    <row r="21" spans="11:37" ht="18"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62"/>
      <c r="AK21" s="62"/>
    </row>
    <row r="22" spans="11:37" ht="18"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62"/>
      <c r="AK22" s="62"/>
    </row>
    <row r="23" spans="11:37" ht="18"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J23" s="62"/>
      <c r="AK23" s="62"/>
    </row>
    <row r="24" spans="11:37" ht="18"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62"/>
      <c r="AK24" s="62"/>
    </row>
    <row r="25" spans="11:37" ht="18"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62"/>
      <c r="AK25" s="62"/>
    </row>
    <row r="26" spans="11:37" ht="18"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62"/>
      <c r="AK26" s="62"/>
    </row>
    <row r="27" spans="11:37" ht="18"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62"/>
      <c r="AK27" s="62"/>
    </row>
    <row r="28" spans="11:37" ht="18"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  <c r="AJ28" s="62"/>
      <c r="AK28" s="62"/>
    </row>
    <row r="29" spans="11:37" ht="18"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62"/>
      <c r="AK29" s="62"/>
    </row>
    <row r="30" spans="11:37" ht="18"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62"/>
      <c r="AK30" s="62"/>
    </row>
    <row r="31" spans="11:37" ht="18"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62"/>
      <c r="AK31" s="62"/>
    </row>
    <row r="32" spans="11:37" ht="18"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62"/>
      <c r="AK32" s="62"/>
    </row>
    <row r="33" spans="11:37" ht="18"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2"/>
      <c r="AK33" s="62"/>
    </row>
    <row r="34" spans="11:37" ht="18"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2"/>
      <c r="AK34" s="62"/>
    </row>
    <row r="35" spans="11:37" ht="18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2"/>
      <c r="AK35" s="62"/>
    </row>
    <row r="36" spans="11:37" ht="18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J36" s="62"/>
      <c r="AK36" s="62"/>
    </row>
    <row r="37" spans="11:37" ht="18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J37" s="62"/>
      <c r="AK37" s="62"/>
    </row>
    <row r="38" spans="11:37" ht="18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62"/>
      <c r="AK38" s="62"/>
    </row>
    <row r="39" spans="11:37" ht="18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62"/>
      <c r="AK39" s="62"/>
    </row>
    <row r="40" spans="11:37" ht="18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62"/>
      <c r="AK40" s="62"/>
    </row>
    <row r="41" spans="11:37" ht="18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62"/>
      <c r="AK41" s="62"/>
    </row>
    <row r="42" spans="11:37" ht="18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2"/>
      <c r="AK42" s="62"/>
    </row>
    <row r="43" spans="11:37" ht="18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2"/>
      <c r="AK43" s="62"/>
    </row>
    <row r="44" spans="11:37" ht="18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2"/>
      <c r="AK44" s="62"/>
    </row>
    <row r="45" spans="11:37" ht="18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2"/>
      <c r="AK45" s="62"/>
    </row>
    <row r="46" spans="11:37" ht="18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  <c r="AJ46" s="62"/>
      <c r="AK46" s="62"/>
    </row>
    <row r="47" spans="11:37" ht="18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J47" s="62"/>
      <c r="AK47" s="62"/>
    </row>
    <row r="48" spans="11:37" ht="18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62"/>
      <c r="AK48" s="62"/>
    </row>
    <row r="49" spans="11:37" ht="18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62"/>
      <c r="AK49" s="62"/>
    </row>
    <row r="50" spans="11:37" ht="18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62"/>
      <c r="AK50" s="62"/>
    </row>
    <row r="51" spans="11:37" ht="18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62"/>
      <c r="AK51" s="62"/>
    </row>
    <row r="52" spans="11:37" ht="18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62"/>
      <c r="AK52" s="62"/>
    </row>
    <row r="53" spans="11:37" ht="18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62"/>
      <c r="AK53" s="62"/>
    </row>
    <row r="54" spans="11:37" ht="18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62"/>
      <c r="AK54" s="62"/>
    </row>
    <row r="55" spans="11:37" ht="18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62"/>
      <c r="AK55" s="62"/>
    </row>
    <row r="56" spans="11:37" ht="18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62"/>
      <c r="AK56" s="62"/>
    </row>
    <row r="57" spans="11:37" ht="18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62"/>
      <c r="AK57" s="62"/>
    </row>
    <row r="58" spans="11:37" ht="18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62"/>
      <c r="AK58" s="62"/>
    </row>
    <row r="59" spans="11:37" ht="18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J59" s="62"/>
      <c r="AK59" s="62"/>
    </row>
    <row r="60" spans="11:37" ht="18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62"/>
      <c r="AK60" s="62"/>
    </row>
    <row r="61" spans="11:37" ht="18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J61" s="62"/>
      <c r="AK61" s="62"/>
    </row>
    <row r="62" spans="11:37" ht="18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3"/>
      <c r="AJ62" s="62"/>
      <c r="AK62" s="62"/>
    </row>
    <row r="63" spans="11:37" ht="18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3"/>
      <c r="AJ63" s="62"/>
      <c r="AK63" s="62"/>
    </row>
    <row r="64" spans="11:37" ht="18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J64" s="62"/>
      <c r="AK64" s="62"/>
    </row>
    <row r="65" spans="11:37" ht="18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3"/>
      <c r="AJ65" s="62"/>
      <c r="AK65" s="62"/>
    </row>
    <row r="66" spans="11:37" ht="18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J66" s="62"/>
      <c r="AK66" s="62"/>
    </row>
    <row r="67" spans="11:37" ht="18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3"/>
      <c r="AJ67" s="62"/>
      <c r="AK67" s="62"/>
    </row>
    <row r="68" spans="11:37" ht="18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3"/>
      <c r="AJ68" s="62"/>
      <c r="AK68" s="62"/>
    </row>
    <row r="69" spans="11:37" ht="18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3"/>
      <c r="AJ69" s="62"/>
      <c r="AK69" s="62"/>
    </row>
    <row r="70" spans="11:37" ht="18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3"/>
      <c r="AJ70" s="62"/>
      <c r="AK70" s="62"/>
    </row>
    <row r="71" spans="11:37" ht="18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3"/>
      <c r="AJ71" s="62"/>
      <c r="AK71" s="62"/>
    </row>
    <row r="72" spans="11:37" ht="18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3"/>
      <c r="AJ72" s="62"/>
      <c r="AK72" s="62"/>
    </row>
    <row r="73" spans="11:37" ht="18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3"/>
      <c r="AJ73" s="62"/>
      <c r="AK73" s="62"/>
    </row>
    <row r="74" spans="11:37" ht="18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3"/>
      <c r="AJ74" s="62"/>
      <c r="AK74" s="62"/>
    </row>
    <row r="75" spans="11:37" ht="18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3"/>
      <c r="AJ75" s="62"/>
      <c r="AK75" s="62"/>
    </row>
    <row r="76" spans="11:37" ht="18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3"/>
      <c r="AJ76" s="62"/>
      <c r="AK76" s="62"/>
    </row>
    <row r="77" spans="11:37" ht="18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3"/>
      <c r="AJ77" s="62"/>
      <c r="AK77" s="62"/>
    </row>
    <row r="78" spans="11:37" ht="18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3"/>
      <c r="AJ78" s="62"/>
      <c r="AK78" s="62"/>
    </row>
    <row r="79" spans="11:37" ht="18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3"/>
      <c r="AJ79" s="62"/>
      <c r="AK79" s="62"/>
    </row>
    <row r="80" spans="11:37" ht="18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3"/>
      <c r="AJ80" s="62"/>
      <c r="AK80" s="62"/>
    </row>
    <row r="81" spans="11:37" ht="18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3"/>
      <c r="AJ81" s="62"/>
      <c r="AK81" s="62"/>
    </row>
    <row r="82" spans="11:37" ht="18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3"/>
      <c r="AJ82" s="62"/>
      <c r="AK82" s="62"/>
    </row>
    <row r="83" spans="11:37" ht="18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3"/>
      <c r="AJ83" s="62"/>
      <c r="AK83" s="62"/>
    </row>
    <row r="84" spans="11:37" ht="18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3"/>
      <c r="AJ84" s="62"/>
      <c r="AK84" s="62"/>
    </row>
    <row r="85" spans="11:37" ht="18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3"/>
      <c r="AJ85" s="62"/>
      <c r="AK85" s="62"/>
    </row>
    <row r="86" spans="11:37" ht="18"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3"/>
      <c r="AJ86" s="62"/>
      <c r="AK86" s="62"/>
    </row>
    <row r="87" spans="11:37" ht="18"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3"/>
      <c r="AJ87" s="62"/>
      <c r="AK87" s="62"/>
    </row>
    <row r="88" spans="11:37" ht="18"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3"/>
      <c r="AJ88" s="62"/>
      <c r="AK88" s="62"/>
    </row>
    <row r="89" spans="11:37" ht="18"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3"/>
      <c r="AJ89" s="62"/>
      <c r="AK89" s="62"/>
    </row>
    <row r="90" spans="11:37" ht="18"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3"/>
      <c r="AJ90" s="62"/>
      <c r="AK90" s="62"/>
    </row>
    <row r="91" spans="11:37" ht="18"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3"/>
      <c r="AJ91" s="62"/>
      <c r="AK91" s="62"/>
    </row>
    <row r="92" spans="11:37" ht="18"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3"/>
      <c r="AJ92" s="62"/>
      <c r="AK92" s="62"/>
    </row>
    <row r="93" spans="11:37" ht="18"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3"/>
      <c r="AJ93" s="62"/>
      <c r="AK93" s="62"/>
    </row>
    <row r="94" spans="11:37" ht="18"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3"/>
      <c r="AJ94" s="62"/>
      <c r="AK94" s="62"/>
    </row>
    <row r="95" spans="11:37" ht="18"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3"/>
      <c r="AJ95" s="62"/>
      <c r="AK95" s="62"/>
    </row>
    <row r="96" spans="11:37" ht="18"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3"/>
      <c r="AJ96" s="62"/>
      <c r="AK96" s="62"/>
    </row>
    <row r="97" spans="11:37" ht="18"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3"/>
      <c r="AJ97" s="62"/>
      <c r="AK97" s="62"/>
    </row>
    <row r="98" spans="11:37" ht="18"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3"/>
      <c r="AJ98" s="62"/>
      <c r="AK98" s="62"/>
    </row>
    <row r="99" spans="11:37" ht="18"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3"/>
      <c r="AJ99" s="62"/>
      <c r="AK99" s="62"/>
    </row>
    <row r="100" spans="11:37" ht="18"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3"/>
      <c r="AJ100" s="62"/>
      <c r="AK100" s="62"/>
    </row>
    <row r="101" spans="11:37" ht="18"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3"/>
      <c r="AJ101" s="62"/>
      <c r="AK101" s="62"/>
    </row>
    <row r="102" spans="11:37" ht="18"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3"/>
      <c r="AJ102" s="62"/>
      <c r="AK102" s="62"/>
    </row>
    <row r="103" spans="11:37" ht="18"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3"/>
      <c r="AJ103" s="62"/>
      <c r="AK103" s="62"/>
    </row>
    <row r="104" spans="11:37" ht="18"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3"/>
      <c r="AJ104" s="62"/>
      <c r="AK104" s="62"/>
    </row>
    <row r="105" spans="11:37" ht="18"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3"/>
      <c r="AJ105" s="62"/>
      <c r="AK105" s="62"/>
    </row>
    <row r="106" spans="11:37" ht="18"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3"/>
      <c r="AJ106" s="62"/>
      <c r="AK106" s="62"/>
    </row>
    <row r="107" spans="11:37" ht="18"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3"/>
      <c r="AJ107" s="62"/>
      <c r="AK107" s="62"/>
    </row>
    <row r="108" spans="11:37" ht="18"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3"/>
      <c r="AJ108" s="62"/>
      <c r="AK108" s="62"/>
    </row>
    <row r="109" spans="11:37" ht="18"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3"/>
      <c r="AJ109" s="62"/>
      <c r="AK109" s="62"/>
    </row>
    <row r="110" spans="11:37" ht="18"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3"/>
      <c r="AJ110" s="62"/>
      <c r="AK110" s="62"/>
    </row>
    <row r="111" spans="11:37" ht="18"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3"/>
      <c r="AJ111" s="62"/>
      <c r="AK111" s="62"/>
    </row>
    <row r="112" spans="11:37" ht="18"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3"/>
      <c r="AJ112" s="62"/>
      <c r="AK112" s="62"/>
    </row>
    <row r="113" spans="11:37" ht="18"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3"/>
      <c r="AJ113" s="62"/>
      <c r="AK113" s="62"/>
    </row>
    <row r="114" spans="11:37" ht="18"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3"/>
      <c r="AJ114" s="62"/>
      <c r="AK114" s="62"/>
    </row>
    <row r="115" spans="11:37" ht="18"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3"/>
      <c r="AJ115" s="62"/>
      <c r="AK115" s="62"/>
    </row>
    <row r="116" spans="11:37" ht="18"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3"/>
      <c r="AJ116" s="62"/>
      <c r="AK116" s="62"/>
    </row>
    <row r="117" spans="11:37" ht="18"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3"/>
      <c r="AJ117" s="62"/>
      <c r="AK117" s="62"/>
    </row>
    <row r="118" spans="11:37" ht="18"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3"/>
      <c r="AJ118" s="62"/>
      <c r="AK118" s="62"/>
    </row>
    <row r="119" spans="11:37" ht="18"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3"/>
      <c r="AJ119" s="62"/>
      <c r="AK119" s="62"/>
    </row>
    <row r="120" spans="11:37" ht="18"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3"/>
      <c r="AJ120" s="62"/>
      <c r="AK120" s="62"/>
    </row>
    <row r="121" spans="11:37" ht="18"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3"/>
      <c r="AJ121" s="62"/>
      <c r="AK121" s="62"/>
    </row>
    <row r="122" spans="11:37" ht="18"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3"/>
      <c r="AJ122" s="62"/>
      <c r="AK122" s="62"/>
    </row>
    <row r="123" spans="11:37" ht="18"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3"/>
      <c r="AJ123" s="62"/>
      <c r="AK123" s="62"/>
    </row>
    <row r="124" spans="11:37" ht="18"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3"/>
      <c r="AJ124" s="62"/>
      <c r="AK124" s="62"/>
    </row>
    <row r="125" spans="11:37" ht="18"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3"/>
      <c r="AJ125" s="62"/>
      <c r="AK125" s="62"/>
    </row>
    <row r="126" spans="11:37" ht="18"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3"/>
      <c r="AJ126" s="62"/>
      <c r="AK126" s="62"/>
    </row>
    <row r="127" spans="11:37" ht="18"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3"/>
      <c r="AJ127" s="62"/>
      <c r="AK127" s="62"/>
    </row>
    <row r="128" spans="11:37" ht="18"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3"/>
      <c r="AJ128" s="62"/>
      <c r="AK128" s="62"/>
    </row>
    <row r="129" spans="11:37" ht="18"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3"/>
      <c r="AJ129" s="62"/>
      <c r="AK129" s="62"/>
    </row>
    <row r="130" spans="11:37" ht="18"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3"/>
      <c r="AJ130" s="62"/>
      <c r="AK130" s="62"/>
    </row>
    <row r="131" spans="11:37" ht="18"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3"/>
      <c r="AJ131" s="62"/>
      <c r="AK131" s="62"/>
    </row>
    <row r="132" spans="11:37" ht="18"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3"/>
      <c r="AJ132" s="62"/>
      <c r="AK132" s="62"/>
    </row>
    <row r="133" spans="11:37" ht="18"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3"/>
      <c r="AJ133" s="62"/>
      <c r="AK133" s="62"/>
    </row>
    <row r="134" spans="11:37" ht="18"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3"/>
      <c r="AJ134" s="62"/>
      <c r="AK134" s="62"/>
    </row>
    <row r="135" spans="11:37" ht="18"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3"/>
      <c r="AJ135" s="62"/>
      <c r="AK135" s="62"/>
    </row>
    <row r="136" spans="11:37" ht="18"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3"/>
      <c r="AJ136" s="62"/>
      <c r="AK136" s="62"/>
    </row>
    <row r="137" spans="11:37" ht="18"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3"/>
      <c r="AJ137" s="62"/>
      <c r="AK137" s="62"/>
    </row>
    <row r="138" spans="11:37" ht="18"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3"/>
      <c r="AJ138" s="62"/>
      <c r="AK138" s="62"/>
    </row>
    <row r="139" spans="11:37" ht="18"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3"/>
      <c r="AJ139" s="62"/>
      <c r="AK139" s="62"/>
    </row>
    <row r="140" spans="11:37" ht="18"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3"/>
      <c r="AJ140" s="62"/>
      <c r="AK140" s="62"/>
    </row>
    <row r="141" spans="11:37" ht="18"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3"/>
      <c r="AJ141" s="62"/>
      <c r="AK141" s="62"/>
    </row>
    <row r="142" spans="11:37" ht="18"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3"/>
      <c r="AJ142" s="62"/>
      <c r="AK142" s="62"/>
    </row>
    <row r="143" spans="11:37" ht="18"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3"/>
      <c r="AJ143" s="62"/>
      <c r="AK143" s="62"/>
    </row>
    <row r="144" spans="11:37" ht="18"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3"/>
      <c r="AJ144" s="62"/>
      <c r="AK144" s="62"/>
    </row>
    <row r="145" spans="11:37" ht="18"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3"/>
      <c r="AJ145" s="62"/>
      <c r="AK145" s="62"/>
    </row>
    <row r="146" spans="11:37" ht="18"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3"/>
      <c r="AJ146" s="62"/>
      <c r="AK146" s="62"/>
    </row>
    <row r="147" spans="11:37" ht="18"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3"/>
      <c r="AJ147" s="62"/>
      <c r="AK147" s="62"/>
    </row>
    <row r="148" spans="11:37" ht="18"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3"/>
      <c r="AJ148" s="62"/>
      <c r="AK148" s="62"/>
    </row>
    <row r="149" spans="11:37" ht="18"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3"/>
      <c r="AJ149" s="62"/>
      <c r="AK149" s="62"/>
    </row>
    <row r="150" spans="11:37" ht="18"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3"/>
      <c r="AJ150" s="62"/>
      <c r="AK150" s="62"/>
    </row>
    <row r="151" spans="11:37" ht="18"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3"/>
      <c r="AJ151" s="62"/>
      <c r="AK151" s="62"/>
    </row>
    <row r="152" spans="11:37" ht="18"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3"/>
      <c r="AJ152" s="62"/>
      <c r="AK152" s="62"/>
    </row>
    <row r="153" spans="11:37" ht="18"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3"/>
      <c r="AJ153" s="62"/>
      <c r="AK153" s="62"/>
    </row>
    <row r="154" spans="11:37" ht="18"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3"/>
      <c r="AJ154" s="62"/>
      <c r="AK154" s="62"/>
    </row>
    <row r="155" spans="11:37" ht="18"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3"/>
      <c r="AJ155" s="62"/>
      <c r="AK155" s="62"/>
    </row>
    <row r="156" spans="11:37" ht="18"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3"/>
      <c r="AJ156" s="62"/>
      <c r="AK156" s="62"/>
    </row>
    <row r="157" spans="11:37" ht="18"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3"/>
      <c r="AJ157" s="62"/>
      <c r="AK157" s="62"/>
    </row>
    <row r="158" spans="11:37" ht="18"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3"/>
      <c r="AJ158" s="62"/>
      <c r="AK158" s="62"/>
    </row>
    <row r="159" spans="11:37" ht="18"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3"/>
      <c r="AJ159" s="62"/>
      <c r="AK159" s="62"/>
    </row>
    <row r="160" spans="11:37" ht="18"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3"/>
      <c r="AJ160" s="62"/>
      <c r="AK160" s="62"/>
    </row>
    <row r="161" spans="11:37" ht="18"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3"/>
      <c r="AJ161" s="62"/>
      <c r="AK161" s="62"/>
    </row>
    <row r="162" spans="11:37" ht="18"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3"/>
      <c r="AJ162" s="62"/>
      <c r="AK162" s="62"/>
    </row>
    <row r="163" spans="11:37" ht="18"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3"/>
      <c r="AJ163" s="62"/>
      <c r="AK163" s="62"/>
    </row>
    <row r="164" spans="11:37" ht="18"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3"/>
      <c r="AJ164" s="62"/>
      <c r="AK164" s="62"/>
    </row>
    <row r="165" spans="11:37" ht="18"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3"/>
      <c r="AJ165" s="62"/>
      <c r="AK165" s="62"/>
    </row>
    <row r="166" spans="11:37" ht="18"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3"/>
      <c r="AJ166" s="62"/>
      <c r="AK166" s="62"/>
    </row>
    <row r="167" spans="11:37" ht="18"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3"/>
      <c r="AJ167" s="62"/>
      <c r="AK167" s="62"/>
    </row>
    <row r="168" spans="11:37" ht="18"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3"/>
      <c r="AJ168" s="62"/>
      <c r="AK168" s="62"/>
    </row>
    <row r="169" spans="11:37" ht="18"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3"/>
      <c r="AJ169" s="62"/>
      <c r="AK169" s="62"/>
    </row>
    <row r="170" spans="11:37" ht="18"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3"/>
      <c r="AJ170" s="62"/>
      <c r="AK170" s="62"/>
    </row>
    <row r="171" spans="11:37" ht="18"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3"/>
      <c r="AJ171" s="62"/>
      <c r="AK171" s="62"/>
    </row>
    <row r="172" spans="11:37" ht="18"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3"/>
      <c r="AJ172" s="62"/>
      <c r="AK172" s="62"/>
    </row>
    <row r="173" spans="11:37" ht="18"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3"/>
      <c r="AJ173" s="62"/>
      <c r="AK173" s="62"/>
    </row>
    <row r="174" spans="11:37" ht="18"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3"/>
      <c r="AJ174" s="62"/>
      <c r="AK174" s="62"/>
    </row>
    <row r="175" spans="11:37" ht="18"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3"/>
      <c r="AJ175" s="62"/>
      <c r="AK175" s="62"/>
    </row>
    <row r="176" spans="11:37" ht="18"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3"/>
      <c r="AJ176" s="62"/>
      <c r="AK176" s="62"/>
    </row>
    <row r="177" spans="11:37" ht="18"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3"/>
      <c r="AJ177" s="62"/>
      <c r="AK177" s="62"/>
    </row>
    <row r="178" spans="11:37" ht="18"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3"/>
      <c r="AJ178" s="62"/>
      <c r="AK178" s="62"/>
    </row>
    <row r="179" spans="11:37" ht="18"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3"/>
      <c r="AJ179" s="62"/>
      <c r="AK179" s="62"/>
    </row>
    <row r="180" spans="11:37" ht="18"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3"/>
      <c r="AJ180" s="62"/>
      <c r="AK180" s="62"/>
    </row>
    <row r="181" spans="11:37" ht="18"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3"/>
      <c r="AJ181" s="62"/>
      <c r="AK181" s="62"/>
    </row>
    <row r="182" spans="11:37" ht="18"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3"/>
      <c r="AJ182" s="62"/>
      <c r="AK182" s="62"/>
    </row>
    <row r="183" spans="11:37" ht="18"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3"/>
      <c r="AJ183" s="62"/>
      <c r="AK183" s="62"/>
    </row>
    <row r="184" spans="11:37" ht="18"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3"/>
      <c r="AJ184" s="62"/>
      <c r="AK184" s="62"/>
    </row>
    <row r="185" spans="11:37" ht="18"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3"/>
      <c r="AJ185" s="62"/>
      <c r="AK185" s="62"/>
    </row>
    <row r="186" spans="11:37" ht="18"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3"/>
      <c r="AJ186" s="62"/>
      <c r="AK186" s="62"/>
    </row>
    <row r="187" spans="11:37" ht="18"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3"/>
      <c r="AJ187" s="62"/>
      <c r="AK187" s="62"/>
    </row>
    <row r="188" spans="11:37" ht="18"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3"/>
      <c r="AJ188" s="62"/>
      <c r="AK188" s="62"/>
    </row>
    <row r="189" spans="11:37" ht="18"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3"/>
      <c r="AJ189" s="62"/>
      <c r="AK189" s="62"/>
    </row>
    <row r="190" spans="11:37" ht="18"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3"/>
      <c r="AJ190" s="62"/>
      <c r="AK190" s="62"/>
    </row>
    <row r="191" spans="11:37" ht="18"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3"/>
      <c r="AJ191" s="62"/>
      <c r="AK191" s="62"/>
    </row>
    <row r="192" spans="11:37" ht="18"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3"/>
      <c r="AJ192" s="62"/>
      <c r="AK192" s="62"/>
    </row>
    <row r="193" spans="11:37" ht="18"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3"/>
      <c r="AJ193" s="62"/>
      <c r="AK193" s="62"/>
    </row>
    <row r="194" spans="11:37" ht="18"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3"/>
      <c r="AJ194" s="62"/>
      <c r="AK194" s="62"/>
    </row>
    <row r="195" spans="11:37" ht="18"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3"/>
      <c r="AJ195" s="62"/>
      <c r="AK195" s="62"/>
    </row>
    <row r="196" spans="11:37" ht="18"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3"/>
      <c r="AJ196" s="62"/>
      <c r="AK196" s="62"/>
    </row>
    <row r="197" spans="11:37" ht="18"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3"/>
      <c r="AJ197" s="62"/>
      <c r="AK197" s="62"/>
    </row>
    <row r="198" spans="11:37" ht="18"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3"/>
      <c r="AJ198" s="62"/>
      <c r="AK198" s="62"/>
    </row>
    <row r="199" spans="11:37" ht="18"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3"/>
      <c r="AJ199" s="62"/>
      <c r="AK199" s="62"/>
    </row>
    <row r="200" spans="11:37" ht="18"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3"/>
      <c r="AJ200" s="62"/>
      <c r="AK200" s="62"/>
    </row>
    <row r="201" spans="11:37" ht="18"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3"/>
      <c r="AJ201" s="62"/>
      <c r="AK201" s="62"/>
    </row>
    <row r="202" spans="11:37" ht="18"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3"/>
      <c r="AJ202" s="62"/>
      <c r="AK202" s="62"/>
    </row>
    <row r="203" spans="11:37" ht="18"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3"/>
      <c r="AJ203" s="62"/>
      <c r="AK203" s="62"/>
    </row>
    <row r="204" spans="11:37" ht="18"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3"/>
      <c r="AJ204" s="62"/>
      <c r="AK204" s="62"/>
    </row>
    <row r="205" spans="11:37" ht="18"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3"/>
      <c r="AJ205" s="62"/>
      <c r="AK205" s="62"/>
    </row>
    <row r="206" spans="11:37" ht="18"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3"/>
      <c r="AJ206" s="62"/>
      <c r="AK206" s="62"/>
    </row>
    <row r="207" spans="11:37" ht="18"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3"/>
      <c r="AJ207" s="62"/>
      <c r="AK207" s="62"/>
    </row>
    <row r="208" spans="11:37" ht="18"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3"/>
      <c r="AJ208" s="62"/>
      <c r="AK208" s="62"/>
    </row>
    <row r="209" spans="11:37" ht="18"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3"/>
      <c r="AJ209" s="62"/>
      <c r="AK209" s="62"/>
    </row>
    <row r="210" spans="11:37" ht="18"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3"/>
      <c r="AJ210" s="62"/>
      <c r="AK210" s="62"/>
    </row>
    <row r="211" spans="11:37" ht="18"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3"/>
      <c r="AJ211" s="62"/>
      <c r="AK211" s="62"/>
    </row>
    <row r="212" spans="11:37" ht="18"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3"/>
      <c r="AJ212" s="62"/>
      <c r="AK212" s="62"/>
    </row>
    <row r="213" spans="11:37" ht="18"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3"/>
      <c r="AJ213" s="62"/>
      <c r="AK213" s="62"/>
    </row>
    <row r="214" spans="11:37" ht="18"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3"/>
      <c r="AJ214" s="62"/>
      <c r="AK214" s="62"/>
    </row>
    <row r="215" spans="11:37" ht="18"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3"/>
      <c r="AJ215" s="62"/>
      <c r="AK215" s="62"/>
    </row>
    <row r="216" spans="11:37" ht="18"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3"/>
      <c r="AJ216" s="62"/>
      <c r="AK216" s="62"/>
    </row>
    <row r="217" spans="11:37" ht="18"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3"/>
      <c r="AJ217" s="62"/>
      <c r="AK217" s="62"/>
    </row>
    <row r="218" spans="11:37" ht="18"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3"/>
      <c r="AJ218" s="62"/>
      <c r="AK218" s="62"/>
    </row>
    <row r="219" spans="11:37" ht="18"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3"/>
      <c r="AJ219" s="62"/>
      <c r="AK219" s="62"/>
    </row>
    <row r="220" spans="11:37" ht="18"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3"/>
      <c r="AJ220" s="62"/>
      <c r="AK220" s="62"/>
    </row>
    <row r="221" spans="11:37" ht="18"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3"/>
      <c r="AJ221" s="62"/>
      <c r="AK221" s="62"/>
    </row>
    <row r="222" spans="11:37" ht="18"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3"/>
      <c r="AJ222" s="62"/>
      <c r="AK222" s="62"/>
    </row>
    <row r="223" spans="11:37" ht="18"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3"/>
      <c r="AJ223" s="62"/>
      <c r="AK223" s="62"/>
    </row>
    <row r="224" spans="11:37" ht="18"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3"/>
      <c r="AJ224" s="62"/>
      <c r="AK224" s="62"/>
    </row>
    <row r="225" spans="11:37" ht="18"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3"/>
      <c r="AJ225" s="62"/>
      <c r="AK225" s="62"/>
    </row>
    <row r="226" spans="11:37" ht="18"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3"/>
      <c r="AJ226" s="62"/>
      <c r="AK226" s="62"/>
    </row>
    <row r="227" spans="11:37" ht="18"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3"/>
      <c r="AJ227" s="62"/>
      <c r="AK227" s="62"/>
    </row>
    <row r="228" spans="11:37" ht="18"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3"/>
      <c r="AJ228" s="62"/>
      <c r="AK228" s="62"/>
    </row>
    <row r="229" spans="11:37" ht="18"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3"/>
      <c r="AJ229" s="62"/>
      <c r="AK229" s="62"/>
    </row>
    <row r="230" spans="11:37" ht="18"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3"/>
      <c r="AJ230" s="62"/>
      <c r="AK230" s="62"/>
    </row>
    <row r="231" spans="11:37" ht="18"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3"/>
      <c r="AJ231" s="62"/>
      <c r="AK231" s="62"/>
    </row>
    <row r="232" spans="11:37" ht="18"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3"/>
      <c r="AJ232" s="62"/>
      <c r="AK232" s="62"/>
    </row>
    <row r="233" spans="11:37" ht="18"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3"/>
      <c r="AJ233" s="62"/>
      <c r="AK233" s="62"/>
    </row>
    <row r="234" spans="11:37" ht="18"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3"/>
      <c r="AJ234" s="62"/>
      <c r="AK234" s="62"/>
    </row>
    <row r="235" spans="11:37" ht="18"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3"/>
      <c r="AJ235" s="62"/>
      <c r="AK235" s="62"/>
    </row>
    <row r="236" spans="11:37" ht="18"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3"/>
      <c r="AJ236" s="62"/>
      <c r="AK236" s="62"/>
    </row>
    <row r="237" spans="11:37" ht="18"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3"/>
      <c r="AJ237" s="62"/>
      <c r="AK237" s="62"/>
    </row>
    <row r="238" spans="11:37" ht="18"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3"/>
      <c r="AJ238" s="62"/>
      <c r="AK238" s="62"/>
    </row>
    <row r="239" spans="11:37" ht="18"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3"/>
      <c r="AJ239" s="62"/>
      <c r="AK239" s="62"/>
    </row>
    <row r="240" spans="11:37" ht="18"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3"/>
      <c r="AJ240" s="62"/>
      <c r="AK240" s="62"/>
    </row>
    <row r="241" spans="11:37" ht="18"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3"/>
      <c r="AJ241" s="62"/>
      <c r="AK241" s="62"/>
    </row>
    <row r="242" spans="11:37" ht="18"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3"/>
      <c r="AJ242" s="62"/>
      <c r="AK242" s="62"/>
    </row>
    <row r="243" spans="11:37" ht="18"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3"/>
      <c r="AJ243" s="62"/>
      <c r="AK243" s="62"/>
    </row>
    <row r="244" spans="11:37" ht="18"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3"/>
      <c r="AJ244" s="62"/>
      <c r="AK244" s="62"/>
    </row>
    <row r="245" spans="11:37" ht="18"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3"/>
      <c r="AJ245" s="62"/>
      <c r="AK245" s="62"/>
    </row>
    <row r="246" spans="11:37" ht="18"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3"/>
      <c r="AJ246" s="62"/>
      <c r="AK246" s="62"/>
    </row>
    <row r="247" spans="11:37" ht="18"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3"/>
      <c r="AJ247" s="62"/>
      <c r="AK247" s="62"/>
    </row>
    <row r="248" spans="11:37" ht="18"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3"/>
      <c r="AJ248" s="62"/>
      <c r="AK248" s="62"/>
    </row>
    <row r="249" spans="11:37" ht="18"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3"/>
      <c r="AJ249" s="62"/>
      <c r="AK249" s="62"/>
    </row>
    <row r="250" spans="11:37" ht="18"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3"/>
      <c r="AJ250" s="62"/>
      <c r="AK250" s="62"/>
    </row>
    <row r="251" spans="11:37" ht="18"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3"/>
      <c r="AJ251" s="62"/>
      <c r="AK251" s="62"/>
    </row>
    <row r="252" spans="11:37" ht="18"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3"/>
      <c r="AJ252" s="62"/>
      <c r="AK252" s="62"/>
    </row>
    <row r="253" spans="11:37" ht="18"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3"/>
      <c r="AJ253" s="62"/>
      <c r="AK253" s="62"/>
    </row>
    <row r="254" spans="11:37" ht="18"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3"/>
      <c r="AJ254" s="62"/>
      <c r="AK254" s="62"/>
    </row>
    <row r="255" spans="11:37" ht="18"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3"/>
      <c r="AJ255" s="62"/>
      <c r="AK255" s="62"/>
    </row>
    <row r="256" spans="11:37" ht="18"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3"/>
      <c r="AJ256" s="62"/>
      <c r="AK256" s="62"/>
    </row>
    <row r="257" spans="11:37" ht="18"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3"/>
      <c r="AJ257" s="62"/>
      <c r="AK257" s="62"/>
    </row>
    <row r="258" spans="11:37" ht="18"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3"/>
      <c r="AJ258" s="62"/>
      <c r="AK258" s="62"/>
    </row>
    <row r="259" spans="11:37" ht="18"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3"/>
      <c r="AJ259" s="62"/>
      <c r="AK259" s="62"/>
    </row>
    <row r="260" spans="11:37" ht="18"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3"/>
      <c r="AJ260" s="62"/>
      <c r="AK260" s="62"/>
    </row>
    <row r="261" spans="11:37" ht="18"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3"/>
      <c r="AJ261" s="62"/>
      <c r="AK261" s="62"/>
    </row>
    <row r="262" spans="11:37" ht="18"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3"/>
      <c r="AJ262" s="62"/>
      <c r="AK262" s="62"/>
    </row>
    <row r="263" spans="11:37" ht="18"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3"/>
      <c r="AJ263" s="62"/>
      <c r="AK263" s="62"/>
    </row>
    <row r="264" spans="11:37" ht="18"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3"/>
      <c r="AJ264" s="62"/>
      <c r="AK264" s="62"/>
    </row>
    <row r="265" spans="11:37" ht="18"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3"/>
      <c r="AJ265" s="62"/>
      <c r="AK265" s="62"/>
    </row>
    <row r="266" spans="11:37" ht="18"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3"/>
      <c r="AJ266" s="62"/>
      <c r="AK266" s="62"/>
    </row>
    <row r="267" spans="11:37" ht="18"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3"/>
      <c r="AJ267" s="62"/>
      <c r="AK267" s="62"/>
    </row>
    <row r="268" spans="11:37" ht="18"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3"/>
      <c r="AJ268" s="62"/>
      <c r="AK268" s="62"/>
    </row>
    <row r="269" spans="11:37" ht="18"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3"/>
      <c r="AJ269" s="62"/>
      <c r="AK269" s="62"/>
    </row>
    <row r="270" spans="11:37" ht="18"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3"/>
      <c r="AJ270" s="62"/>
      <c r="AK270" s="62"/>
    </row>
    <row r="271" spans="11:37" ht="18"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3"/>
      <c r="AJ271" s="62"/>
      <c r="AK271" s="62"/>
    </row>
    <row r="272" spans="11:37" ht="18"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3"/>
      <c r="AJ272" s="62"/>
      <c r="AK272" s="62"/>
    </row>
    <row r="273" spans="11:37" ht="18"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3"/>
      <c r="AJ273" s="62"/>
      <c r="AK273" s="62"/>
    </row>
    <row r="274" spans="11:37" ht="18"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3"/>
      <c r="AJ274" s="62"/>
      <c r="AK274" s="62"/>
    </row>
    <row r="275" spans="11:37" ht="18"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3"/>
      <c r="AJ275" s="62"/>
      <c r="AK275" s="62"/>
    </row>
    <row r="276" spans="11:37" ht="18"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3"/>
      <c r="AJ276" s="62"/>
      <c r="AK276" s="62"/>
    </row>
    <row r="277" spans="11:37" ht="18"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3"/>
      <c r="AJ277" s="62"/>
      <c r="AK277" s="62"/>
    </row>
    <row r="278" spans="11:37" ht="18"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3"/>
      <c r="AJ278" s="62"/>
      <c r="AK278" s="62"/>
    </row>
    <row r="279" spans="11:37" ht="18"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3"/>
      <c r="AJ279" s="62"/>
      <c r="AK279" s="62"/>
    </row>
    <row r="280" spans="11:37" ht="18"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3"/>
      <c r="AJ280" s="62"/>
      <c r="AK280" s="62"/>
    </row>
    <row r="281" spans="11:37" ht="18"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3"/>
      <c r="AJ281" s="62"/>
      <c r="AK281" s="62"/>
    </row>
    <row r="282" spans="11:37" ht="18"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3"/>
      <c r="AJ282" s="62"/>
      <c r="AK282" s="62"/>
    </row>
    <row r="283" spans="11:37" ht="18"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3"/>
      <c r="AJ283" s="62"/>
      <c r="AK283" s="62"/>
    </row>
    <row r="284" spans="11:37" ht="18"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3"/>
      <c r="AJ284" s="62"/>
      <c r="AK284" s="62"/>
    </row>
    <row r="285" spans="11:37" ht="18"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3"/>
      <c r="AJ285" s="62"/>
      <c r="AK285" s="62"/>
    </row>
    <row r="286" spans="11:37" ht="18"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3"/>
      <c r="AJ286" s="62"/>
      <c r="AK286" s="62"/>
    </row>
    <row r="287" spans="11:37" ht="18"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3"/>
      <c r="AJ287" s="62"/>
      <c r="AK287" s="62"/>
    </row>
    <row r="288" spans="11:37" ht="18"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3"/>
      <c r="AJ288" s="62"/>
      <c r="AK288" s="62"/>
    </row>
    <row r="289" spans="11:37" ht="18"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3"/>
      <c r="AJ289" s="62"/>
      <c r="AK289" s="62"/>
    </row>
    <row r="290" spans="11:37" ht="18"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3"/>
      <c r="AJ290" s="62"/>
      <c r="AK290" s="62"/>
    </row>
    <row r="291" spans="11:37" ht="18"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3"/>
      <c r="AJ291" s="62"/>
      <c r="AK291" s="62"/>
    </row>
    <row r="292" spans="11:37" ht="18"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3"/>
      <c r="AJ292" s="62"/>
      <c r="AK292" s="62"/>
    </row>
    <row r="293" spans="11:37" ht="18"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3"/>
      <c r="AJ293" s="62"/>
      <c r="AK293" s="62"/>
    </row>
    <row r="294" spans="11:37" ht="18"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3"/>
      <c r="AJ294" s="62"/>
      <c r="AK294" s="62"/>
    </row>
    <row r="295" spans="11:37" ht="18"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3"/>
      <c r="AJ295" s="62"/>
      <c r="AK295" s="62"/>
    </row>
    <row r="296" spans="11:37" ht="18"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3"/>
      <c r="AJ296" s="62"/>
      <c r="AK296" s="62"/>
    </row>
    <row r="297" spans="11:37" ht="18"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3"/>
      <c r="AJ297" s="62"/>
      <c r="AK297" s="62"/>
    </row>
    <row r="298" spans="11:37" ht="18"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3"/>
      <c r="AJ298" s="62"/>
      <c r="AK298" s="62"/>
    </row>
    <row r="299" spans="11:37" ht="18"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3"/>
      <c r="AJ299" s="62"/>
      <c r="AK299" s="62"/>
    </row>
    <row r="300" spans="11:37" ht="18"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3"/>
      <c r="AJ300" s="62"/>
      <c r="AK300" s="62"/>
    </row>
    <row r="301" spans="11:37" ht="18"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3"/>
      <c r="AJ301" s="62"/>
      <c r="AK301" s="62"/>
    </row>
    <row r="302" spans="11:37" ht="18"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3"/>
      <c r="AJ302" s="62"/>
      <c r="AK302" s="62"/>
    </row>
    <row r="303" spans="11:37" ht="18"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3"/>
      <c r="AJ303" s="62"/>
      <c r="AK303" s="62"/>
    </row>
    <row r="304" spans="11:37" ht="18"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3"/>
      <c r="AJ304" s="62"/>
      <c r="AK304" s="62"/>
    </row>
    <row r="305" spans="11:37" ht="18"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3"/>
      <c r="AJ305" s="62"/>
      <c r="AK305" s="62"/>
    </row>
    <row r="306" spans="11:37" ht="18"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3"/>
      <c r="AJ306" s="62"/>
      <c r="AK306" s="62"/>
    </row>
    <row r="307" spans="11:37" ht="18"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3"/>
      <c r="AJ307" s="62"/>
      <c r="AK307" s="62"/>
    </row>
    <row r="308" spans="11:37" ht="18"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3"/>
      <c r="AJ308" s="62"/>
      <c r="AK308" s="62"/>
    </row>
    <row r="309" spans="11:37" ht="18"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3"/>
      <c r="AJ309" s="62"/>
      <c r="AK309" s="62"/>
    </row>
    <row r="310" spans="11:37" ht="18"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3"/>
      <c r="AJ310" s="62"/>
      <c r="AK310" s="62"/>
    </row>
    <row r="311" spans="11:37" ht="18"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3"/>
      <c r="AJ311" s="62"/>
      <c r="AK311" s="62"/>
    </row>
    <row r="312" spans="11:37" ht="18"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3"/>
      <c r="AJ312" s="62"/>
      <c r="AK312" s="62"/>
    </row>
    <row r="313" spans="11:37" ht="18"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3"/>
      <c r="AJ313" s="62"/>
      <c r="AK313" s="62"/>
    </row>
    <row r="314" spans="11:37" ht="18"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3"/>
      <c r="AJ314" s="62"/>
      <c r="AK314" s="62"/>
    </row>
    <row r="315" spans="11:37" ht="18"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3"/>
      <c r="AJ315" s="62"/>
      <c r="AK315" s="62"/>
    </row>
    <row r="316" spans="11:37" ht="18"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3"/>
      <c r="AJ316" s="62"/>
      <c r="AK316" s="62"/>
    </row>
    <row r="317" spans="11:37" ht="18"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3"/>
      <c r="AJ317" s="62"/>
      <c r="AK317" s="62"/>
    </row>
    <row r="318" spans="11:37" ht="18"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3"/>
      <c r="AJ318" s="62"/>
      <c r="AK318" s="62"/>
    </row>
    <row r="319" spans="11:37" ht="18"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3"/>
      <c r="AJ319" s="62"/>
      <c r="AK319" s="62"/>
    </row>
    <row r="320" spans="11:37" ht="18"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3"/>
      <c r="AJ320" s="62"/>
      <c r="AK320" s="62"/>
    </row>
    <row r="321" spans="11:37" ht="18"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3"/>
      <c r="AJ321" s="62"/>
      <c r="AK321" s="62"/>
    </row>
    <row r="322" spans="11:37" ht="18"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3"/>
      <c r="AJ322" s="62"/>
      <c r="AK322" s="62"/>
    </row>
    <row r="323" spans="11:37" ht="18"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3"/>
      <c r="AJ323" s="62"/>
      <c r="AK323" s="62"/>
    </row>
    <row r="324" spans="11:37" ht="18"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3"/>
      <c r="AJ324" s="62"/>
      <c r="AK324" s="62"/>
    </row>
    <row r="325" spans="11:37" ht="18"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3"/>
      <c r="AJ325" s="62"/>
      <c r="AK325" s="62"/>
    </row>
    <row r="326" spans="11:37" ht="18"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3"/>
      <c r="AJ326" s="62"/>
      <c r="AK326" s="62"/>
    </row>
    <row r="327" spans="11:37" ht="18"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3"/>
      <c r="AJ327" s="62"/>
      <c r="AK327" s="62"/>
    </row>
    <row r="328" spans="11:37" ht="18"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3"/>
      <c r="AJ328" s="62"/>
      <c r="AK328" s="62"/>
    </row>
    <row r="329" spans="11:37" ht="18"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3"/>
      <c r="AJ329" s="62"/>
      <c r="AK329" s="62"/>
    </row>
    <row r="330" spans="11:37" ht="18"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3"/>
      <c r="AJ330" s="62"/>
      <c r="AK330" s="62"/>
    </row>
    <row r="331" spans="11:37" ht="18"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3"/>
      <c r="AJ331" s="62"/>
      <c r="AK331" s="62"/>
    </row>
    <row r="332" spans="11:37" ht="18"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3"/>
      <c r="AJ332" s="62"/>
      <c r="AK332" s="62"/>
    </row>
    <row r="333" spans="11:37" ht="18"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3"/>
      <c r="AJ333" s="62"/>
      <c r="AK333" s="62"/>
    </row>
    <row r="334" spans="11:37" ht="18"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3"/>
      <c r="AJ334" s="62"/>
      <c r="AK334" s="62"/>
    </row>
    <row r="335" spans="11:37" ht="18"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3"/>
      <c r="AJ335" s="62"/>
      <c r="AK335" s="62"/>
    </row>
    <row r="336" spans="11:37" ht="18"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3"/>
      <c r="AJ336" s="62"/>
      <c r="AK336" s="62"/>
    </row>
    <row r="337" spans="11:37" ht="18"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3"/>
      <c r="AJ337" s="62"/>
      <c r="AK337" s="62"/>
    </row>
    <row r="338" spans="11:37" ht="18"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3"/>
      <c r="AJ338" s="62"/>
      <c r="AK338" s="62"/>
    </row>
    <row r="339" spans="11:37" ht="18"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3"/>
      <c r="AJ339" s="62"/>
      <c r="AK339" s="62"/>
    </row>
    <row r="340" spans="11:37" ht="18"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3"/>
      <c r="AJ340" s="62"/>
      <c r="AK340" s="62"/>
    </row>
    <row r="341" spans="11:37" ht="18"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3"/>
      <c r="AJ341" s="62"/>
      <c r="AK341" s="62"/>
    </row>
    <row r="342" spans="11:37" ht="18"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3"/>
      <c r="AJ342" s="62"/>
      <c r="AK342" s="62"/>
    </row>
    <row r="343" spans="11:37" ht="18"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3"/>
      <c r="AJ343" s="62"/>
      <c r="AK343" s="62"/>
    </row>
    <row r="344" spans="11:37" ht="18"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3"/>
      <c r="AJ344" s="62"/>
      <c r="AK344" s="62"/>
    </row>
    <row r="345" spans="11:37" ht="18"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3"/>
      <c r="AJ345" s="62"/>
      <c r="AK345" s="62"/>
    </row>
    <row r="346" spans="11:37" ht="18"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3"/>
      <c r="AJ346" s="62"/>
      <c r="AK346" s="62"/>
    </row>
    <row r="347" spans="11:37" ht="18"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3"/>
      <c r="AJ347" s="62"/>
      <c r="AK347" s="62"/>
    </row>
    <row r="348" spans="11:37" ht="18"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3"/>
      <c r="AJ348" s="62"/>
      <c r="AK348" s="62"/>
    </row>
  </sheetData>
  <sheetProtection/>
  <mergeCells count="12">
    <mergeCell ref="A11:I11"/>
    <mergeCell ref="A12:I12"/>
    <mergeCell ref="B6:E6"/>
    <mergeCell ref="A3:J3"/>
    <mergeCell ref="A7:I7"/>
    <mergeCell ref="A8:D8"/>
    <mergeCell ref="A1:AK1"/>
    <mergeCell ref="A9:B9"/>
    <mergeCell ref="C9:F9"/>
    <mergeCell ref="G9:I9"/>
    <mergeCell ref="A10:E10"/>
    <mergeCell ref="F10:I10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AJ2" sqref="AJ1:AJ16384"/>
    </sheetView>
  </sheetViews>
  <sheetFormatPr defaultColWidth="9.140625" defaultRowHeight="12.75"/>
  <cols>
    <col min="1" max="1" width="7.8515625" style="28" customWidth="1"/>
    <col min="2" max="2" width="31.7109375" style="0" customWidth="1"/>
    <col min="3" max="3" width="12.28125" style="6" customWidth="1"/>
    <col min="4" max="4" width="8.140625" style="6" customWidth="1"/>
    <col min="5" max="5" width="13.8515625" style="6" customWidth="1"/>
    <col min="6" max="6" width="13.140625" style="6" customWidth="1"/>
    <col min="7" max="7" width="14.7109375" style="6" customWidth="1"/>
    <col min="8" max="8" width="10.140625" style="6" customWidth="1"/>
    <col min="9" max="9" width="15.28125" style="10" customWidth="1"/>
    <col min="10" max="10" width="4.00390625" style="43" hidden="1" customWidth="1"/>
    <col min="11" max="12" width="5.00390625" style="43" hidden="1" customWidth="1"/>
    <col min="13" max="15" width="4.00390625" style="43" hidden="1" customWidth="1"/>
    <col min="16" max="18" width="5.00390625" style="43" hidden="1" customWidth="1"/>
    <col min="19" max="19" width="4.00390625" style="43" hidden="1" customWidth="1"/>
    <col min="20" max="26" width="5.00390625" style="43" hidden="1" customWidth="1"/>
    <col min="27" max="27" width="4.00390625" style="43" hidden="1" customWidth="1"/>
    <col min="28" max="28" width="5.00390625" style="43" hidden="1" customWidth="1"/>
    <col min="29" max="32" width="4.00390625" style="43" hidden="1" customWidth="1"/>
    <col min="33" max="33" width="5.00390625" style="43" hidden="1" customWidth="1"/>
    <col min="34" max="34" width="18.421875" style="65" hidden="1" customWidth="1"/>
    <col min="35" max="35" width="12.57421875" style="43" customWidth="1"/>
    <col min="36" max="36" width="18.7109375" style="43" hidden="1" customWidth="1"/>
  </cols>
  <sheetData>
    <row r="1" spans="1:36" s="27" customFormat="1" ht="36.75" customHeight="1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s="38" customFormat="1" ht="60.75" customHeight="1">
      <c r="A2" s="36" t="s">
        <v>2</v>
      </c>
      <c r="B2" s="36" t="s">
        <v>10</v>
      </c>
      <c r="C2" s="36" t="s">
        <v>9</v>
      </c>
      <c r="D2" s="36" t="s">
        <v>19</v>
      </c>
      <c r="E2" s="36" t="s">
        <v>13</v>
      </c>
      <c r="F2" s="36" t="s">
        <v>14</v>
      </c>
      <c r="G2" s="36" t="s">
        <v>16</v>
      </c>
      <c r="H2" s="36" t="s">
        <v>3</v>
      </c>
      <c r="I2" s="36" t="s">
        <v>18</v>
      </c>
      <c r="J2" s="39" t="s">
        <v>57</v>
      </c>
      <c r="K2" s="39" t="s">
        <v>58</v>
      </c>
      <c r="L2" s="39" t="s">
        <v>59</v>
      </c>
      <c r="M2" s="39" t="s">
        <v>60</v>
      </c>
      <c r="N2" s="39" t="s">
        <v>61</v>
      </c>
      <c r="O2" s="39" t="s">
        <v>62</v>
      </c>
      <c r="P2" s="39" t="s">
        <v>63</v>
      </c>
      <c r="Q2" s="39" t="s">
        <v>64</v>
      </c>
      <c r="R2" s="39" t="s">
        <v>65</v>
      </c>
      <c r="S2" s="39" t="s">
        <v>66</v>
      </c>
      <c r="T2" s="39" t="s">
        <v>67</v>
      </c>
      <c r="U2" s="39" t="s">
        <v>68</v>
      </c>
      <c r="V2" s="39" t="s">
        <v>69</v>
      </c>
      <c r="W2" s="39" t="s">
        <v>70</v>
      </c>
      <c r="X2" s="39" t="s">
        <v>71</v>
      </c>
      <c r="Y2" s="39" t="s">
        <v>72</v>
      </c>
      <c r="Z2" s="39" t="s">
        <v>73</v>
      </c>
      <c r="AA2" s="39" t="s">
        <v>74</v>
      </c>
      <c r="AB2" s="39" t="s">
        <v>75</v>
      </c>
      <c r="AC2" s="39" t="s">
        <v>76</v>
      </c>
      <c r="AD2" s="39" t="s">
        <v>77</v>
      </c>
      <c r="AE2" s="39" t="s">
        <v>78</v>
      </c>
      <c r="AF2" s="39" t="s">
        <v>79</v>
      </c>
      <c r="AG2" s="39" t="s">
        <v>80</v>
      </c>
      <c r="AH2" s="46" t="s">
        <v>83</v>
      </c>
      <c r="AI2" s="46" t="s">
        <v>81</v>
      </c>
      <c r="AJ2" s="46" t="s">
        <v>82</v>
      </c>
    </row>
    <row r="3" spans="1:36" s="1" customFormat="1" ht="18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40">
        <v>1</v>
      </c>
      <c r="K3" s="40">
        <v>2</v>
      </c>
      <c r="L3" s="40">
        <v>3</v>
      </c>
      <c r="M3" s="40">
        <v>4</v>
      </c>
      <c r="N3" s="40">
        <v>5</v>
      </c>
      <c r="O3" s="40">
        <v>6</v>
      </c>
      <c r="P3" s="40">
        <v>7</v>
      </c>
      <c r="Q3" s="40">
        <v>8</v>
      </c>
      <c r="R3" s="40">
        <v>9</v>
      </c>
      <c r="S3" s="40">
        <v>10</v>
      </c>
      <c r="T3" s="40">
        <v>11</v>
      </c>
      <c r="U3" s="40">
        <v>12</v>
      </c>
      <c r="V3" s="40">
        <v>13</v>
      </c>
      <c r="W3" s="40">
        <v>14</v>
      </c>
      <c r="X3" s="40">
        <v>15</v>
      </c>
      <c r="Y3" s="40">
        <v>16</v>
      </c>
      <c r="Z3" s="40">
        <v>17</v>
      </c>
      <c r="AA3" s="40">
        <v>18</v>
      </c>
      <c r="AB3" s="40">
        <v>19</v>
      </c>
      <c r="AC3" s="40">
        <v>20</v>
      </c>
      <c r="AD3" s="40">
        <v>21</v>
      </c>
      <c r="AE3" s="40">
        <v>22</v>
      </c>
      <c r="AF3" s="40">
        <v>23</v>
      </c>
      <c r="AG3" s="40">
        <v>24</v>
      </c>
      <c r="AH3" s="97"/>
      <c r="AI3" s="44"/>
      <c r="AJ3" s="44"/>
    </row>
    <row r="4" spans="1:36" s="5" customFormat="1" ht="45">
      <c r="A4" s="18">
        <v>1</v>
      </c>
      <c r="B4" s="32" t="s">
        <v>35</v>
      </c>
      <c r="C4" s="18" t="s">
        <v>11</v>
      </c>
      <c r="D4" s="18" t="s">
        <v>7</v>
      </c>
      <c r="E4" s="18" t="s">
        <v>48</v>
      </c>
      <c r="F4" s="18" t="s">
        <v>36</v>
      </c>
      <c r="G4" s="18" t="s">
        <v>36</v>
      </c>
      <c r="H4" s="18">
        <v>2017</v>
      </c>
      <c r="I4" s="17" t="s">
        <v>1</v>
      </c>
      <c r="J4" s="45">
        <v>50</v>
      </c>
      <c r="K4" s="45">
        <v>150</v>
      </c>
      <c r="L4" s="45">
        <v>104</v>
      </c>
      <c r="M4" s="45">
        <v>40</v>
      </c>
      <c r="N4" s="45">
        <v>34</v>
      </c>
      <c r="O4" s="45">
        <v>5</v>
      </c>
      <c r="P4" s="67">
        <v>162</v>
      </c>
      <c r="Q4" s="45">
        <v>214</v>
      </c>
      <c r="R4" s="45">
        <v>102</v>
      </c>
      <c r="S4" s="45">
        <v>28</v>
      </c>
      <c r="T4" s="45">
        <v>155</v>
      </c>
      <c r="U4" s="45">
        <v>419</v>
      </c>
      <c r="V4" s="45">
        <v>113</v>
      </c>
      <c r="W4" s="45">
        <v>65</v>
      </c>
      <c r="X4" s="45">
        <v>214</v>
      </c>
      <c r="Y4" s="45">
        <v>104</v>
      </c>
      <c r="Z4" s="45">
        <v>129</v>
      </c>
      <c r="AA4" s="45">
        <v>64</v>
      </c>
      <c r="AB4" s="45">
        <v>229</v>
      </c>
      <c r="AC4" s="45">
        <v>40</v>
      </c>
      <c r="AD4" s="45">
        <v>6</v>
      </c>
      <c r="AE4" s="45">
        <v>53</v>
      </c>
      <c r="AF4" s="45">
        <v>35</v>
      </c>
      <c r="AG4" s="45">
        <v>140</v>
      </c>
      <c r="AH4" s="98">
        <f>SUM(J4:AG4)</f>
        <v>2655</v>
      </c>
      <c r="AI4" s="108">
        <v>70.29</v>
      </c>
      <c r="AJ4" s="106">
        <f>AH4*AI4</f>
        <v>186619.95</v>
      </c>
    </row>
    <row r="5" spans="1:36" s="5" customFormat="1" ht="45">
      <c r="A5" s="18">
        <v>2</v>
      </c>
      <c r="B5" s="32" t="s">
        <v>37</v>
      </c>
      <c r="C5" s="18" t="s">
        <v>11</v>
      </c>
      <c r="D5" s="18" t="s">
        <v>7</v>
      </c>
      <c r="E5" s="18" t="s">
        <v>49</v>
      </c>
      <c r="F5" s="18" t="s">
        <v>36</v>
      </c>
      <c r="G5" s="18" t="s">
        <v>36</v>
      </c>
      <c r="H5" s="18">
        <v>2017</v>
      </c>
      <c r="I5" s="17" t="s">
        <v>1</v>
      </c>
      <c r="J5" s="45">
        <v>50</v>
      </c>
      <c r="K5" s="45">
        <v>125</v>
      </c>
      <c r="L5" s="45">
        <v>82</v>
      </c>
      <c r="M5" s="45">
        <v>40</v>
      </c>
      <c r="N5" s="45">
        <v>34</v>
      </c>
      <c r="O5" s="45">
        <v>8</v>
      </c>
      <c r="P5" s="67">
        <v>154</v>
      </c>
      <c r="Q5" s="45">
        <v>187</v>
      </c>
      <c r="R5" s="45">
        <v>117</v>
      </c>
      <c r="S5" s="45">
        <v>29</v>
      </c>
      <c r="T5" s="45">
        <v>155</v>
      </c>
      <c r="U5" s="45">
        <v>411</v>
      </c>
      <c r="V5" s="45">
        <v>87</v>
      </c>
      <c r="W5" s="45">
        <v>110</v>
      </c>
      <c r="X5" s="45">
        <v>187</v>
      </c>
      <c r="Y5" s="45">
        <v>97</v>
      </c>
      <c r="Z5" s="45">
        <v>135</v>
      </c>
      <c r="AA5" s="45">
        <v>54</v>
      </c>
      <c r="AB5" s="45">
        <v>231</v>
      </c>
      <c r="AC5" s="45">
        <v>36</v>
      </c>
      <c r="AD5" s="45">
        <v>6</v>
      </c>
      <c r="AE5" s="45">
        <v>53</v>
      </c>
      <c r="AF5" s="45">
        <v>35</v>
      </c>
      <c r="AG5" s="45">
        <v>265</v>
      </c>
      <c r="AH5" s="98">
        <f>SUM(J5:AG5)</f>
        <v>2688</v>
      </c>
      <c r="AI5" s="108">
        <v>67.97</v>
      </c>
      <c r="AJ5" s="106">
        <f>AH5*AI5</f>
        <v>182703.36</v>
      </c>
    </row>
    <row r="6" spans="1:36" s="5" customFormat="1" ht="18" hidden="1">
      <c r="A6" s="18"/>
      <c r="B6" s="115" t="s">
        <v>84</v>
      </c>
      <c r="C6" s="116"/>
      <c r="D6" s="116"/>
      <c r="E6" s="117"/>
      <c r="F6" s="18"/>
      <c r="G6" s="18"/>
      <c r="H6" s="18"/>
      <c r="I6" s="17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98">
        <f>SUM(AH4:AH5)</f>
        <v>5343</v>
      </c>
      <c r="AI6" s="45"/>
      <c r="AJ6" s="110">
        <f>SUM(AJ4:AJ5)</f>
        <v>369323.31</v>
      </c>
    </row>
    <row r="7" spans="1:36" ht="48" customHeight="1">
      <c r="A7" s="95"/>
      <c r="B7" s="121" t="s">
        <v>25</v>
      </c>
      <c r="C7" s="121"/>
      <c r="D7" s="121"/>
      <c r="E7" s="121"/>
      <c r="F7" s="121"/>
      <c r="G7" s="121"/>
      <c r="H7" s="121"/>
      <c r="I7" s="121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66"/>
      <c r="AI7" s="44"/>
      <c r="AJ7" s="44"/>
    </row>
    <row r="8" spans="1:36" ht="18">
      <c r="A8" s="96"/>
      <c r="B8" s="77"/>
      <c r="C8" s="77"/>
      <c r="D8" s="77"/>
      <c r="E8" s="77"/>
      <c r="F8" s="77"/>
      <c r="G8" s="77"/>
      <c r="H8" s="77"/>
      <c r="I8" s="77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66"/>
      <c r="AI8" s="44"/>
      <c r="AJ8" s="44"/>
    </row>
    <row r="9" spans="1:36" ht="18">
      <c r="A9" s="96"/>
      <c r="B9" s="129" t="s">
        <v>30</v>
      </c>
      <c r="C9" s="129"/>
      <c r="D9" s="129"/>
      <c r="E9" s="129"/>
      <c r="F9" s="89">
        <f ca="1">TODAY()</f>
        <v>44007</v>
      </c>
      <c r="G9" s="90"/>
      <c r="H9" s="91"/>
      <c r="I9" s="9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66"/>
      <c r="AI9" s="44"/>
      <c r="AJ9" s="44"/>
    </row>
    <row r="10" spans="1:36" ht="18">
      <c r="A10" s="96"/>
      <c r="B10" s="127" t="s">
        <v>45</v>
      </c>
      <c r="C10" s="127"/>
      <c r="D10" s="128" t="s">
        <v>20</v>
      </c>
      <c r="E10" s="128"/>
      <c r="F10" s="128"/>
      <c r="G10" s="128"/>
      <c r="H10" s="128" t="s">
        <v>27</v>
      </c>
      <c r="I10" s="128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66"/>
      <c r="AI10" s="44"/>
      <c r="AJ10" s="44"/>
    </row>
    <row r="11" spans="1:36" ht="18">
      <c r="A11" s="96"/>
      <c r="B11" s="124" t="s">
        <v>46</v>
      </c>
      <c r="C11" s="124"/>
      <c r="D11" s="124"/>
      <c r="E11" s="124"/>
      <c r="F11" s="124"/>
      <c r="G11" s="124" t="s">
        <v>29</v>
      </c>
      <c r="H11" s="124"/>
      <c r="I11" s="12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66"/>
      <c r="AI11" s="44"/>
      <c r="AJ11" s="44"/>
    </row>
    <row r="12" spans="1:36" ht="18">
      <c r="A12" s="96"/>
      <c r="B12" s="114" t="s">
        <v>31</v>
      </c>
      <c r="C12" s="114"/>
      <c r="D12" s="114"/>
      <c r="E12" s="114"/>
      <c r="F12" s="114"/>
      <c r="G12" s="114"/>
      <c r="H12" s="114"/>
      <c r="I12" s="11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66"/>
      <c r="AI12" s="44"/>
      <c r="AJ12" s="44"/>
    </row>
    <row r="13" spans="1:36" ht="46.5" customHeight="1">
      <c r="A13" s="96"/>
      <c r="B13" s="119" t="s">
        <v>21</v>
      </c>
      <c r="C13" s="119"/>
      <c r="D13" s="119"/>
      <c r="E13" s="119"/>
      <c r="F13" s="119"/>
      <c r="G13" s="119"/>
      <c r="H13" s="119"/>
      <c r="I13" s="11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66"/>
      <c r="AI13" s="44"/>
      <c r="AJ13" s="44"/>
    </row>
    <row r="14" spans="1:36" ht="18">
      <c r="A14" s="96"/>
      <c r="B14" s="31"/>
      <c r="C14" s="70"/>
      <c r="D14" s="70"/>
      <c r="E14" s="70"/>
      <c r="F14" s="70"/>
      <c r="G14" s="70"/>
      <c r="H14" s="70"/>
      <c r="I14" s="9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66"/>
      <c r="AI14" s="44"/>
      <c r="AJ14" s="44"/>
    </row>
  </sheetData>
  <sheetProtection/>
  <mergeCells count="12">
    <mergeCell ref="B13:I13"/>
    <mergeCell ref="B6:E6"/>
    <mergeCell ref="A3:I3"/>
    <mergeCell ref="B7:I7"/>
    <mergeCell ref="B9:E9"/>
    <mergeCell ref="B10:C10"/>
    <mergeCell ref="A1:AJ1"/>
    <mergeCell ref="D10:G10"/>
    <mergeCell ref="H10:I10"/>
    <mergeCell ref="B11:F11"/>
    <mergeCell ref="G11:I11"/>
    <mergeCell ref="B12:I12"/>
  </mergeCells>
  <printOptions/>
  <pageMargins left="0.42" right="0.39" top="0.4330708661417323" bottom="0.3937007874015748" header="0.2755905511811024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12.00390625" style="0" customWidth="1"/>
    <col min="2" max="2" width="26.421875" style="0" customWidth="1"/>
    <col min="3" max="3" width="11.8515625" style="0" customWidth="1"/>
    <col min="4" max="4" width="7.140625" style="0" customWidth="1"/>
    <col min="5" max="5" width="11.28125" style="0" customWidth="1"/>
    <col min="6" max="6" width="10.00390625" style="0" customWidth="1"/>
    <col min="7" max="7" width="14.7109375" style="0" customWidth="1"/>
    <col min="8" max="8" width="9.8515625" style="0" customWidth="1"/>
    <col min="9" max="9" width="14.8515625" style="0" customWidth="1"/>
    <col min="10" max="13" width="4.00390625" style="43" hidden="1" customWidth="1"/>
    <col min="14" max="15" width="3.8515625" style="43" hidden="1" customWidth="1"/>
    <col min="16" max="19" width="4.00390625" style="43" hidden="1" customWidth="1"/>
    <col min="20" max="20" width="3.8515625" style="43" hidden="1" customWidth="1"/>
    <col min="21" max="21" width="5.00390625" style="43" hidden="1" customWidth="1"/>
    <col min="22" max="26" width="4.00390625" style="43" hidden="1" customWidth="1"/>
    <col min="27" max="27" width="3.8515625" style="43" hidden="1" customWidth="1"/>
    <col min="28" max="29" width="4.00390625" style="43" hidden="1" customWidth="1"/>
    <col min="30" max="31" width="3.8515625" style="43" hidden="1" customWidth="1"/>
    <col min="32" max="32" width="4.00390625" style="43" hidden="1" customWidth="1"/>
    <col min="33" max="33" width="5.00390625" style="43" hidden="1" customWidth="1"/>
    <col min="34" max="34" width="17.00390625" style="65" hidden="1" customWidth="1"/>
    <col min="35" max="35" width="12.7109375" style="43" customWidth="1"/>
    <col min="36" max="36" width="14.00390625" style="43" hidden="1" customWidth="1"/>
  </cols>
  <sheetData>
    <row r="1" spans="1:36" ht="47.25" customHeight="1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s="6" customFormat="1" ht="80.25" customHeight="1">
      <c r="A2" s="36" t="s">
        <v>2</v>
      </c>
      <c r="B2" s="36" t="s">
        <v>10</v>
      </c>
      <c r="C2" s="36" t="s">
        <v>9</v>
      </c>
      <c r="D2" s="36" t="s">
        <v>19</v>
      </c>
      <c r="E2" s="36" t="s">
        <v>13</v>
      </c>
      <c r="F2" s="36" t="s">
        <v>14</v>
      </c>
      <c r="G2" s="36" t="s">
        <v>16</v>
      </c>
      <c r="H2" s="36" t="s">
        <v>3</v>
      </c>
      <c r="I2" s="36" t="s">
        <v>18</v>
      </c>
      <c r="J2" s="39" t="s">
        <v>57</v>
      </c>
      <c r="K2" s="39" t="s">
        <v>58</v>
      </c>
      <c r="L2" s="39" t="s">
        <v>59</v>
      </c>
      <c r="M2" s="39" t="s">
        <v>60</v>
      </c>
      <c r="N2" s="39" t="s">
        <v>61</v>
      </c>
      <c r="O2" s="39" t="s">
        <v>62</v>
      </c>
      <c r="P2" s="39" t="s">
        <v>63</v>
      </c>
      <c r="Q2" s="39" t="s">
        <v>64</v>
      </c>
      <c r="R2" s="39" t="s">
        <v>65</v>
      </c>
      <c r="S2" s="39" t="s">
        <v>66</v>
      </c>
      <c r="T2" s="39" t="s">
        <v>67</v>
      </c>
      <c r="U2" s="39" t="s">
        <v>68</v>
      </c>
      <c r="V2" s="39" t="s">
        <v>69</v>
      </c>
      <c r="W2" s="39" t="s">
        <v>70</v>
      </c>
      <c r="X2" s="39" t="s">
        <v>71</v>
      </c>
      <c r="Y2" s="39" t="s">
        <v>72</v>
      </c>
      <c r="Z2" s="39" t="s">
        <v>73</v>
      </c>
      <c r="AA2" s="39" t="s">
        <v>74</v>
      </c>
      <c r="AB2" s="39" t="s">
        <v>75</v>
      </c>
      <c r="AC2" s="39" t="s">
        <v>76</v>
      </c>
      <c r="AD2" s="39" t="s">
        <v>77</v>
      </c>
      <c r="AE2" s="39" t="s">
        <v>78</v>
      </c>
      <c r="AF2" s="39" t="s">
        <v>79</v>
      </c>
      <c r="AG2" s="39" t="s">
        <v>80</v>
      </c>
      <c r="AH2" s="46" t="s">
        <v>83</v>
      </c>
      <c r="AI2" s="46" t="s">
        <v>81</v>
      </c>
      <c r="AJ2" s="46" t="s">
        <v>82</v>
      </c>
    </row>
    <row r="3" spans="1:36" ht="18.75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40">
        <v>1</v>
      </c>
      <c r="K3" s="40">
        <v>2</v>
      </c>
      <c r="L3" s="40">
        <v>3</v>
      </c>
      <c r="M3" s="40">
        <v>4</v>
      </c>
      <c r="N3" s="40">
        <v>5</v>
      </c>
      <c r="O3" s="40">
        <v>6</v>
      </c>
      <c r="P3" s="40">
        <v>7</v>
      </c>
      <c r="Q3" s="40">
        <v>8</v>
      </c>
      <c r="R3" s="40">
        <v>9</v>
      </c>
      <c r="S3" s="40">
        <v>10</v>
      </c>
      <c r="T3" s="40">
        <v>11</v>
      </c>
      <c r="U3" s="40">
        <v>12</v>
      </c>
      <c r="V3" s="40">
        <v>13</v>
      </c>
      <c r="W3" s="40">
        <v>14</v>
      </c>
      <c r="X3" s="40">
        <v>15</v>
      </c>
      <c r="Y3" s="40">
        <v>16</v>
      </c>
      <c r="Z3" s="40">
        <v>17</v>
      </c>
      <c r="AA3" s="40">
        <v>18</v>
      </c>
      <c r="AB3" s="40">
        <v>19</v>
      </c>
      <c r="AC3" s="40">
        <v>20</v>
      </c>
      <c r="AD3" s="40">
        <v>21</v>
      </c>
      <c r="AE3" s="40">
        <v>22</v>
      </c>
      <c r="AF3" s="40">
        <v>23</v>
      </c>
      <c r="AG3" s="40">
        <v>24</v>
      </c>
      <c r="AH3" s="99"/>
      <c r="AI3" s="44"/>
      <c r="AJ3" s="44"/>
    </row>
    <row r="4" spans="1:36" s="14" customFormat="1" ht="45">
      <c r="A4" s="18">
        <v>1</v>
      </c>
      <c r="B4" s="32" t="s">
        <v>33</v>
      </c>
      <c r="C4" s="18" t="s">
        <v>11</v>
      </c>
      <c r="D4" s="17" t="s">
        <v>8</v>
      </c>
      <c r="E4" s="17" t="s">
        <v>54</v>
      </c>
      <c r="F4" s="18" t="s">
        <v>41</v>
      </c>
      <c r="G4" s="18" t="s">
        <v>34</v>
      </c>
      <c r="H4" s="18">
        <v>2017</v>
      </c>
      <c r="I4" s="17" t="s">
        <v>1</v>
      </c>
      <c r="J4" s="45">
        <v>25</v>
      </c>
      <c r="K4" s="45">
        <v>55</v>
      </c>
      <c r="L4" s="45">
        <v>21</v>
      </c>
      <c r="M4" s="45">
        <v>35</v>
      </c>
      <c r="N4" s="45">
        <v>0</v>
      </c>
      <c r="O4" s="45">
        <v>0</v>
      </c>
      <c r="P4" s="68">
        <v>25</v>
      </c>
      <c r="Q4" s="45">
        <v>70</v>
      </c>
      <c r="R4" s="45">
        <v>30</v>
      </c>
      <c r="S4" s="45">
        <v>33</v>
      </c>
      <c r="T4" s="45">
        <v>0</v>
      </c>
      <c r="U4" s="45">
        <v>176</v>
      </c>
      <c r="V4" s="45">
        <v>27</v>
      </c>
      <c r="W4" s="45">
        <v>95</v>
      </c>
      <c r="X4" s="45">
        <v>70</v>
      </c>
      <c r="Y4" s="45">
        <v>53</v>
      </c>
      <c r="Z4" s="45">
        <v>40</v>
      </c>
      <c r="AA4" s="45">
        <v>0</v>
      </c>
      <c r="AB4" s="45">
        <v>50</v>
      </c>
      <c r="AC4" s="45">
        <v>25</v>
      </c>
      <c r="AD4" s="45">
        <v>5</v>
      </c>
      <c r="AE4" s="45">
        <v>0</v>
      </c>
      <c r="AF4" s="45">
        <v>50</v>
      </c>
      <c r="AG4" s="69">
        <v>75</v>
      </c>
      <c r="AH4" s="100">
        <f>SUM(J4:AG4)</f>
        <v>960</v>
      </c>
      <c r="AI4" s="106">
        <f>'[11]Lorig'!$AI$15</f>
        <v>75.94</v>
      </c>
      <c r="AJ4" s="106">
        <f>AH4*AI4</f>
        <v>72902.4</v>
      </c>
    </row>
    <row r="5" spans="1:36" ht="18" hidden="1">
      <c r="A5" s="16"/>
      <c r="B5" s="115" t="s">
        <v>84</v>
      </c>
      <c r="C5" s="116"/>
      <c r="D5" s="116"/>
      <c r="E5" s="117"/>
      <c r="F5" s="16"/>
      <c r="G5" s="16"/>
      <c r="H5" s="16"/>
      <c r="I5" s="20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100">
        <f>SUM(AH4:AH4)</f>
        <v>960</v>
      </c>
      <c r="AI5" s="51"/>
      <c r="AJ5" s="109">
        <f>AJ4</f>
        <v>72902.4</v>
      </c>
    </row>
    <row r="6" spans="1:36" ht="54" customHeight="1">
      <c r="A6" s="134" t="s">
        <v>25</v>
      </c>
      <c r="B6" s="134"/>
      <c r="C6" s="134"/>
      <c r="D6" s="134"/>
      <c r="E6" s="134"/>
      <c r="F6" s="134"/>
      <c r="G6" s="134"/>
      <c r="H6" s="134"/>
      <c r="I6" s="13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66"/>
      <c r="AI6" s="44"/>
      <c r="AJ6" s="44"/>
    </row>
    <row r="7" spans="1:36" ht="18">
      <c r="A7" s="135" t="s">
        <v>30</v>
      </c>
      <c r="B7" s="135"/>
      <c r="C7" s="135"/>
      <c r="D7" s="135"/>
      <c r="E7" s="135"/>
      <c r="F7" s="136">
        <f ca="1">TODAY()</f>
        <v>44007</v>
      </c>
      <c r="G7" s="136"/>
      <c r="H7" s="101"/>
      <c r="I7" s="102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66"/>
      <c r="AI7" s="44"/>
      <c r="AJ7" s="44"/>
    </row>
    <row r="8" spans="1:36" ht="18">
      <c r="A8" s="131" t="s">
        <v>22</v>
      </c>
      <c r="B8" s="131"/>
      <c r="C8" s="131" t="s">
        <v>23</v>
      </c>
      <c r="D8" s="131"/>
      <c r="E8" s="131"/>
      <c r="F8" s="131"/>
      <c r="G8" s="131" t="s">
        <v>24</v>
      </c>
      <c r="H8" s="131"/>
      <c r="I8" s="131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66"/>
      <c r="AI8" s="44"/>
      <c r="AJ8" s="44"/>
    </row>
    <row r="9" spans="1:36" ht="18">
      <c r="A9" s="131" t="s">
        <v>56</v>
      </c>
      <c r="B9" s="131"/>
      <c r="C9" s="131" t="s">
        <v>26</v>
      </c>
      <c r="D9" s="131"/>
      <c r="E9" s="131"/>
      <c r="F9" s="131"/>
      <c r="G9" s="131" t="s">
        <v>55</v>
      </c>
      <c r="H9" s="131"/>
      <c r="I9" s="131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66"/>
      <c r="AI9" s="44"/>
      <c r="AJ9" s="44"/>
    </row>
    <row r="10" spans="1:36" ht="18">
      <c r="A10" s="133" t="s">
        <v>31</v>
      </c>
      <c r="B10" s="133"/>
      <c r="C10" s="133"/>
      <c r="D10" s="133"/>
      <c r="E10" s="133"/>
      <c r="F10" s="133"/>
      <c r="G10" s="133"/>
      <c r="H10" s="133"/>
      <c r="I10" s="13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66"/>
      <c r="AI10" s="44"/>
      <c r="AJ10" s="44"/>
    </row>
    <row r="11" spans="1:36" ht="29.25" customHeight="1">
      <c r="A11" s="132" t="s">
        <v>32</v>
      </c>
      <c r="B11" s="132"/>
      <c r="C11" s="132"/>
      <c r="D11" s="132"/>
      <c r="E11" s="132"/>
      <c r="F11" s="132"/>
      <c r="G11" s="132"/>
      <c r="H11" s="132"/>
      <c r="I11" s="132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66"/>
      <c r="AI11" s="44"/>
      <c r="AJ11" s="44"/>
    </row>
    <row r="12" spans="1:36" ht="18">
      <c r="A12" s="31"/>
      <c r="B12" s="31"/>
      <c r="C12" s="31"/>
      <c r="D12" s="94"/>
      <c r="E12" s="94"/>
      <c r="F12" s="31"/>
      <c r="G12" s="31"/>
      <c r="H12" s="31"/>
      <c r="I12" s="3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66"/>
      <c r="AI12" s="44"/>
      <c r="AJ12" s="44"/>
    </row>
  </sheetData>
  <sheetProtection/>
  <mergeCells count="14">
    <mergeCell ref="B5:E5"/>
    <mergeCell ref="A8:B8"/>
    <mergeCell ref="C8:F8"/>
    <mergeCell ref="G8:I8"/>
    <mergeCell ref="A3:I3"/>
    <mergeCell ref="A1:AJ1"/>
    <mergeCell ref="A9:B9"/>
    <mergeCell ref="C9:F9"/>
    <mergeCell ref="G9:I9"/>
    <mergeCell ref="A11:I11"/>
    <mergeCell ref="A10:I10"/>
    <mergeCell ref="A6:I6"/>
    <mergeCell ref="A7:E7"/>
    <mergeCell ref="F7:G7"/>
  </mergeCells>
  <printOptions/>
  <pageMargins left="0.55" right="0.17" top="0.46" bottom="0.46" header="0.3" footer="0.3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HP</cp:lastModifiedBy>
  <cp:lastPrinted>2020-04-16T07:36:19Z</cp:lastPrinted>
  <dcterms:created xsi:type="dcterms:W3CDTF">2003-11-18T18:43:20Z</dcterms:created>
  <dcterms:modified xsi:type="dcterms:W3CDTF">2020-06-25T07:34:15Z</dcterms:modified>
  <cp:category/>
  <cp:version/>
  <cp:contentType/>
  <cp:contentStatus/>
</cp:coreProperties>
</file>