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5"/>
  </bookViews>
  <sheets>
    <sheet name="Class PP" sheetId="1" r:id="rId1"/>
    <sheet name="Class II" sheetId="2" r:id="rId2"/>
    <sheet name="Class III" sheetId="3" r:id="rId3"/>
    <sheet name="Class IX" sheetId="4" r:id="rId4"/>
    <sheet name="Class X" sheetId="5" r:id="rId5"/>
    <sheet name="General" sheetId="6" r:id="rId6"/>
  </sheets>
  <externalReferences>
    <externalReference r:id="rId9"/>
  </externalReferences>
  <definedNames>
    <definedName name="_xlnm.Print_Area" localSheetId="1">'Class II'!$A$1:$I$12</definedName>
  </definedNames>
  <calcPr fullCalcOnLoad="1"/>
</workbook>
</file>

<file path=xl/sharedStrings.xml><?xml version="1.0" encoding="utf-8"?>
<sst xmlns="http://schemas.openxmlformats.org/spreadsheetml/2006/main" count="373" uniqueCount="126">
  <si>
    <t>1 copy per student</t>
  </si>
  <si>
    <t>3 copies per school below 5 section and 5 copies per school above 5 sections</t>
  </si>
  <si>
    <t xml:space="preserve">1 copy between 2 students </t>
  </si>
  <si>
    <t>Karma Tenzin</t>
  </si>
  <si>
    <t>Sl No</t>
  </si>
  <si>
    <t>99936-671-5-3</t>
  </si>
  <si>
    <t>NA</t>
  </si>
  <si>
    <t>Year of Latest Edition</t>
  </si>
  <si>
    <t>Classes</t>
  </si>
  <si>
    <t>PP</t>
  </si>
  <si>
    <t>II</t>
  </si>
  <si>
    <t>III</t>
  </si>
  <si>
    <t>IX</t>
  </si>
  <si>
    <t>X</t>
  </si>
  <si>
    <t>IX - XII</t>
  </si>
  <si>
    <t>Chart</t>
  </si>
  <si>
    <t>Kuensel</t>
  </si>
  <si>
    <t>Category</t>
  </si>
  <si>
    <t>Title of Books</t>
  </si>
  <si>
    <t>TB</t>
  </si>
  <si>
    <t>RF</t>
  </si>
  <si>
    <t>R</t>
  </si>
  <si>
    <t>ISBN</t>
  </si>
  <si>
    <t>Author</t>
  </si>
  <si>
    <t>Publisher</t>
  </si>
  <si>
    <t>(DZONGKHA) Local Publications</t>
  </si>
  <si>
    <t xml:space="preserve"> (DZONGKHA)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</si>
  <si>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</si>
  <si>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</si>
  <si>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</si>
  <si>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</si>
  <si>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</si>
  <si>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</si>
  <si>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</si>
  <si>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</si>
  <si>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</si>
  <si>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Geography (Norbu Wangchuk)</t>
  </si>
  <si>
    <t>Mathematics (Tashi Dhendup)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</si>
  <si>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</si>
  <si>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Kuensel Corporation</t>
  </si>
  <si>
    <t>Kinley Gyaltshen, Sumitra Subba</t>
  </si>
  <si>
    <t>Art Education (Sonam Tshering)</t>
  </si>
  <si>
    <t>(PHYSICS) Local  Publications</t>
  </si>
  <si>
    <t>List confirmed by respective Curriculum Developers on</t>
  </si>
  <si>
    <t xml:space="preserve">List confirmed by respective Curriculum Developers on </t>
  </si>
  <si>
    <t>List confirmed by respective Curriculum Developers  on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</si>
  <si>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</si>
  <si>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</si>
  <si>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</si>
  <si>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>978-99936-53-25-7</t>
  </si>
  <si>
    <t>Physics Class Ten</t>
  </si>
  <si>
    <t>Physics Class Nine</t>
  </si>
  <si>
    <t xml:space="preserve">Class X Chemistry </t>
  </si>
  <si>
    <t>978-99936-53-36-3</t>
  </si>
  <si>
    <t>Basant Pradhan, Bhim Kr Sharma, Hari Maya Gurung, Sonam Dorji</t>
  </si>
  <si>
    <t xml:space="preserve">1 Copy per student </t>
  </si>
  <si>
    <t>(PHYSICS) Local   Publications</t>
  </si>
  <si>
    <t>(CHEMISTRY) Local   Publications</t>
  </si>
  <si>
    <t>འབྲུག་མི་དབང་བརྒྱུད་འཛིན་རྒྱལ་སྲས།</t>
  </si>
  <si>
    <t>ཀ་རྩོམ་བློ་གསར་བློ་འཕེལ།</t>
  </si>
  <si>
    <t>99936-784-7-2</t>
  </si>
  <si>
    <t>Karma tenzin</t>
  </si>
  <si>
    <t>English (Sangay Tshering)</t>
  </si>
  <si>
    <t xml:space="preserve">English (Sangay Tshering)                               </t>
  </si>
  <si>
    <t>ཉེ་འབྲེལ་མིང་ཚིག། (ཤོག་ཁྲམ)</t>
  </si>
  <si>
    <t>1 chart per section</t>
  </si>
  <si>
    <t>1   chart per section</t>
  </si>
  <si>
    <t>Health and Physical Education (Dr. Dawa Gyeltshen)</t>
  </si>
  <si>
    <t>Health &amp; Physical Education (Dr. Dawa Gyeltshen)</t>
  </si>
  <si>
    <t>ཀརྩོམ་རིག་འཕེལ་མ།</t>
  </si>
  <si>
    <t>99936-0-671-9-9</t>
  </si>
  <si>
    <t>Chemistry/Physics/Biology (Bhoj Raj Rai/Karma Dorji/ Phuntsho Norbu)</t>
  </si>
  <si>
    <t>Chemistry/Physics/Biology (Bhoj Raj Rai/ Karma Dorji/ Phuntsho Norbu)</t>
  </si>
  <si>
    <t>Mathematics (Tashi Dendup/Geewanath Sharma)</t>
  </si>
  <si>
    <t>བྱི་ལི་ནོར་བུ།</t>
  </si>
  <si>
    <t>ང་བཅས་རའི་འབྲུ་སྣ་དགུ།</t>
  </si>
  <si>
    <t>དབང་མོ་གི་ནང་མི་ཉེ་ཚན།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</si>
  <si>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</si>
  <si>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</si>
  <si>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</si>
  <si>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</si>
  <si>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</si>
  <si>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 xml:space="preserve">Economics  (Ugyen Lhuendup)                           </t>
  </si>
  <si>
    <t>Agriculture  (Karma Dorji)</t>
  </si>
  <si>
    <t xml:space="preserve"> Media studies (Ugyen Lhundup)</t>
  </si>
  <si>
    <t>Agriculture (Karma Dorji)</t>
  </si>
  <si>
    <t xml:space="preserve">Economics    (Ugyen Lhuendup)                                      </t>
  </si>
  <si>
    <t>PP - VI</t>
  </si>
  <si>
    <t>Civics (Dr. Sonam Chuki)</t>
  </si>
  <si>
    <t>List confirmed by respective Curriculum Developers  on 3/13/2020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</si>
  <si>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</si>
  <si>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</si>
  <si>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</si>
  <si>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</si>
  <si>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</si>
  <si>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</si>
  <si>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</si>
  <si>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</si>
  <si>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</si>
  <si>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</si>
  <si>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</si>
  <si>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</si>
  <si>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</si>
  <si>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</si>
  <si>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</si>
  <si>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</si>
  <si>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</si>
  <si>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</si>
  <si>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</si>
  <si>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</si>
  <si>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</si>
  <si>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</si>
  <si>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</si>
  <si>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</si>
  <si>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</si>
  <si>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</si>
  <si>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</si>
  <si>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</si>
  <si>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བློ་གསར་ཨང་ཡིག་དང་མིང་ཚིག།</t>
  </si>
  <si>
    <t>Kuensel Coorporation</t>
  </si>
  <si>
    <t>Book List for Class PP for 2021 Academic Year (Local Publication) - M/s Kuensel Corporation, Thimphu</t>
  </si>
  <si>
    <t>Book List for Class II for 2021 Academic Year (Local Publication) - M/s Kuensel Corporation, Thimphu</t>
  </si>
  <si>
    <t>Book List for Class III for 2021 Academic Year (Local Publications) - M/s Kuensel Corporation, Thimphu</t>
  </si>
  <si>
    <t xml:space="preserve"> Book List for Class IX for 2021 Academic Year (Local Publication) - M/s Kuensel Corporation, Thimphu</t>
  </si>
  <si>
    <t xml:space="preserve"> Book List for Class X for 2021 Academic Year (Local Publication) - M/s Kuensel Corporation, Thimphu</t>
  </si>
  <si>
    <t>General Book List and Other Curriculum Materials for 2021 Academic Year (Local Publication) - M/s Kuensel Corporation, Thimphu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</si>
</sst>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name val="DDC Uchen"/>
      <family val="0"/>
    </font>
    <font>
      <b/>
      <sz val="10"/>
      <name val="Arial"/>
      <family val="2"/>
    </font>
    <font>
      <sz val="16"/>
      <name val="DDC Uchen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 Narrow"/>
      <family val="2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 Narrow"/>
      <family val="2"/>
    </font>
    <font>
      <b/>
      <i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9" fillId="0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6" fillId="36" borderId="10" xfId="0" applyFont="1" applyFill="1" applyBorder="1" applyAlignment="1">
      <alignment vertical="center" wrapText="1"/>
    </xf>
    <xf numFmtId="14" fontId="67" fillId="36" borderId="10" xfId="0" applyNumberFormat="1" applyFont="1" applyFill="1" applyBorder="1" applyAlignment="1">
      <alignment horizontal="left" vertical="center"/>
    </xf>
    <xf numFmtId="0" fontId="67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4" fontId="67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43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21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16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9" fillId="3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14" fontId="67" fillId="36" borderId="10" xfId="0" applyNumberFormat="1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7" fillId="36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der%20(2019-2020)\DoS\Textbook%20(2020%20AY)\Local%20Publication%20Books%202020%20AY\Kuensel%20Corporation%20(Local%20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ensel"/>
    </sheetNames>
    <sheetDataSet>
      <sheetData sheetId="0">
        <row r="4">
          <cell r="AI4">
            <v>56.66</v>
          </cell>
        </row>
        <row r="6">
          <cell r="AI6">
            <v>115</v>
          </cell>
        </row>
        <row r="12">
          <cell r="AI12">
            <v>299</v>
          </cell>
        </row>
        <row r="22">
          <cell r="AI22">
            <v>105</v>
          </cell>
        </row>
        <row r="24">
          <cell r="AI24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workbookViewId="0" topLeftCell="A1">
      <selection activeCell="AN6" sqref="AN6"/>
    </sheetView>
  </sheetViews>
  <sheetFormatPr defaultColWidth="9.140625" defaultRowHeight="12.75"/>
  <cols>
    <col min="1" max="1" width="9.8515625" style="0" customWidth="1"/>
    <col min="2" max="2" width="23.28125" style="0" customWidth="1"/>
    <col min="3" max="3" width="11.421875" style="0" customWidth="1"/>
    <col min="4" max="4" width="8.140625" style="0" customWidth="1"/>
    <col min="5" max="5" width="11.00390625" style="0" customWidth="1"/>
    <col min="6" max="6" width="9.140625" style="0" customWidth="1"/>
    <col min="7" max="7" width="16.421875" style="0" customWidth="1"/>
    <col min="8" max="8" width="9.140625" style="0" customWidth="1"/>
    <col min="9" max="9" width="14.421875" style="0" customWidth="1"/>
    <col min="10" max="10" width="6.00390625" style="50" hidden="1" customWidth="1"/>
    <col min="11" max="11" width="7.57421875" style="50" hidden="1" customWidth="1"/>
    <col min="12" max="15" width="6.00390625" style="50" hidden="1" customWidth="1"/>
    <col min="16" max="22" width="7.57421875" style="50" hidden="1" customWidth="1"/>
    <col min="23" max="23" width="9.140625" style="50" hidden="1" customWidth="1"/>
    <col min="24" max="28" width="7.57421875" style="50" hidden="1" customWidth="1"/>
    <col min="29" max="31" width="6.00390625" style="50" hidden="1" customWidth="1"/>
    <col min="32" max="32" width="6.57421875" style="50" hidden="1" customWidth="1"/>
    <col min="33" max="33" width="7.57421875" style="50" hidden="1" customWidth="1"/>
    <col min="34" max="34" width="17.57421875" style="56" hidden="1" customWidth="1"/>
    <col min="35" max="35" width="13.28125" style="0" customWidth="1"/>
    <col min="36" max="36" width="15.28125" style="0" hidden="1" customWidth="1"/>
  </cols>
  <sheetData>
    <row r="1" spans="1:36" ht="51.75" customHeight="1">
      <c r="A1" s="123" t="s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36" s="8" customFormat="1" ht="71.25" customHeight="1">
      <c r="A2" s="42" t="s">
        <v>4</v>
      </c>
      <c r="B2" s="42" t="s">
        <v>18</v>
      </c>
      <c r="C2" s="42" t="s">
        <v>17</v>
      </c>
      <c r="D2" s="42" t="s">
        <v>28</v>
      </c>
      <c r="E2" s="42" t="s">
        <v>22</v>
      </c>
      <c r="F2" s="42" t="s">
        <v>23</v>
      </c>
      <c r="G2" s="42" t="s">
        <v>24</v>
      </c>
      <c r="H2" s="42" t="s">
        <v>7</v>
      </c>
      <c r="I2" s="42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5" t="s">
        <v>114</v>
      </c>
      <c r="AJ2" s="55" t="s">
        <v>115</v>
      </c>
    </row>
    <row r="3" spans="1:36" ht="15.75" customHeight="1">
      <c r="A3" s="39" t="s">
        <v>25</v>
      </c>
      <c r="B3" s="37"/>
      <c r="C3" s="38"/>
      <c r="D3" s="37"/>
      <c r="E3" s="37"/>
      <c r="F3" s="37"/>
      <c r="G3" s="37"/>
      <c r="H3" s="37"/>
      <c r="I3" s="37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57"/>
      <c r="AI3" s="36"/>
      <c r="AJ3" s="36"/>
    </row>
    <row r="4" spans="1:36" ht="45">
      <c r="A4" s="35">
        <v>1</v>
      </c>
      <c r="B4" s="85" t="s">
        <v>118</v>
      </c>
      <c r="C4" s="35" t="s">
        <v>21</v>
      </c>
      <c r="D4" s="35" t="s">
        <v>9</v>
      </c>
      <c r="E4" s="35"/>
      <c r="F4" s="35" t="s">
        <v>3</v>
      </c>
      <c r="G4" s="35" t="s">
        <v>119</v>
      </c>
      <c r="H4" s="35">
        <v>2017</v>
      </c>
      <c r="I4" s="33" t="s">
        <v>2</v>
      </c>
      <c r="J4" s="51">
        <v>134</v>
      </c>
      <c r="K4" s="51">
        <v>170</v>
      </c>
      <c r="L4" s="51">
        <v>143</v>
      </c>
      <c r="M4" s="51">
        <v>25</v>
      </c>
      <c r="N4" s="51">
        <v>18</v>
      </c>
      <c r="O4" s="51">
        <v>299</v>
      </c>
      <c r="P4" s="51">
        <v>320</v>
      </c>
      <c r="Q4" s="51">
        <v>252</v>
      </c>
      <c r="R4" s="51">
        <v>150</v>
      </c>
      <c r="S4" s="51">
        <v>89</v>
      </c>
      <c r="T4" s="51">
        <v>299</v>
      </c>
      <c r="U4" s="51">
        <v>505</v>
      </c>
      <c r="V4" s="51">
        <v>168</v>
      </c>
      <c r="W4" s="51">
        <v>125</v>
      </c>
      <c r="X4" s="51">
        <v>263</v>
      </c>
      <c r="Y4" s="51">
        <v>134</v>
      </c>
      <c r="Z4" s="51">
        <v>197</v>
      </c>
      <c r="AA4" s="51">
        <v>165</v>
      </c>
      <c r="AB4" s="51">
        <v>262</v>
      </c>
      <c r="AC4" s="51">
        <v>169</v>
      </c>
      <c r="AD4" s="51">
        <v>35</v>
      </c>
      <c r="AE4" s="51">
        <v>60</v>
      </c>
      <c r="AF4" s="51">
        <v>202</v>
      </c>
      <c r="AG4" s="86">
        <v>169</v>
      </c>
      <c r="AH4" s="58">
        <f>SUM(J4:AG4)</f>
        <v>4353</v>
      </c>
      <c r="AI4" s="112">
        <f>'[1]Kuensel'!$AI$4</f>
        <v>56.66</v>
      </c>
      <c r="AJ4" s="112">
        <f>AH4*AI4</f>
        <v>246640.97999999998</v>
      </c>
    </row>
    <row r="5" spans="1:36" s="62" customFormat="1" ht="37.5" customHeight="1" hidden="1">
      <c r="A5" s="128" t="s">
        <v>117</v>
      </c>
      <c r="B5" s="129"/>
      <c r="C5" s="129"/>
      <c r="D5" s="130"/>
      <c r="E5" s="59"/>
      <c r="F5" s="59"/>
      <c r="G5" s="59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58">
        <f>SUM(AH4:AH4)</f>
        <v>4353</v>
      </c>
      <c r="AI5" s="113"/>
      <c r="AJ5" s="114">
        <f>AJ4</f>
        <v>246640.97999999998</v>
      </c>
    </row>
    <row r="6" spans="1:36" s="6" customFormat="1" ht="54.75" customHeight="1">
      <c r="A6" s="127" t="s">
        <v>34</v>
      </c>
      <c r="B6" s="127"/>
      <c r="C6" s="127"/>
      <c r="D6" s="127"/>
      <c r="E6" s="127"/>
      <c r="F6" s="127"/>
      <c r="G6" s="127"/>
      <c r="H6" s="127"/>
      <c r="I6" s="127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  <c r="AI6" s="91"/>
      <c r="AJ6" s="91"/>
    </row>
    <row r="7" spans="1:36" ht="24" customHeight="1">
      <c r="A7" s="131" t="s">
        <v>43</v>
      </c>
      <c r="B7" s="131"/>
      <c r="C7" s="131"/>
      <c r="D7" s="131"/>
      <c r="E7" s="131"/>
      <c r="F7" s="132">
        <f ca="1">TODAY()</f>
        <v>44007</v>
      </c>
      <c r="G7" s="133"/>
      <c r="H7" s="92"/>
      <c r="I7" s="9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8"/>
      <c r="AI7" s="36"/>
      <c r="AJ7" s="36"/>
    </row>
    <row r="8" spans="1:36" ht="22.5" customHeight="1">
      <c r="A8" s="122" t="s">
        <v>63</v>
      </c>
      <c r="B8" s="122"/>
      <c r="C8" s="122" t="s">
        <v>29</v>
      </c>
      <c r="D8" s="122"/>
      <c r="E8" s="122"/>
      <c r="F8" s="122"/>
      <c r="G8" s="122" t="s">
        <v>37</v>
      </c>
      <c r="H8" s="122"/>
      <c r="I8" s="12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8"/>
      <c r="AI8" s="36"/>
      <c r="AJ8" s="36"/>
    </row>
    <row r="9" spans="1:36" ht="25.5" customHeight="1">
      <c r="A9" s="126" t="s">
        <v>67</v>
      </c>
      <c r="B9" s="126"/>
      <c r="C9" s="126"/>
      <c r="D9" s="126"/>
      <c r="E9" s="126"/>
      <c r="F9" s="126"/>
      <c r="G9" s="124" t="s">
        <v>41</v>
      </c>
      <c r="H9" s="124"/>
      <c r="I9" s="12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8"/>
      <c r="AI9" s="36"/>
      <c r="AJ9" s="36"/>
    </row>
    <row r="10" spans="1:36" ht="18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8"/>
      <c r="AI10" s="36"/>
      <c r="AJ10" s="36"/>
    </row>
    <row r="11" spans="1:36" ht="49.5" customHeight="1">
      <c r="A11" s="125" t="s">
        <v>30</v>
      </c>
      <c r="B11" s="125"/>
      <c r="C11" s="125"/>
      <c r="D11" s="125"/>
      <c r="E11" s="125"/>
      <c r="F11" s="125"/>
      <c r="G11" s="125"/>
      <c r="H11" s="125"/>
      <c r="I11" s="125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8"/>
      <c r="AI11" s="36"/>
      <c r="AJ11" s="36"/>
    </row>
    <row r="12" spans="1:36" ht="18">
      <c r="A12" s="36"/>
      <c r="B12" s="36"/>
      <c r="C12" s="36"/>
      <c r="D12" s="36"/>
      <c r="E12" s="36"/>
      <c r="F12" s="36"/>
      <c r="G12" s="36"/>
      <c r="H12" s="36"/>
      <c r="I12" s="3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8"/>
      <c r="AI12" s="36"/>
      <c r="AJ12" s="36"/>
    </row>
  </sheetData>
  <sheetProtection/>
  <mergeCells count="12">
    <mergeCell ref="A8:B8"/>
    <mergeCell ref="C8:F8"/>
    <mergeCell ref="G8:I8"/>
    <mergeCell ref="A1:AJ1"/>
    <mergeCell ref="G9:I9"/>
    <mergeCell ref="A11:I11"/>
    <mergeCell ref="A9:F9"/>
    <mergeCell ref="A6:I6"/>
    <mergeCell ref="A10:I10"/>
    <mergeCell ref="A5:D5"/>
    <mergeCell ref="A7:E7"/>
    <mergeCell ref="F7:G7"/>
  </mergeCells>
  <printOptions/>
  <pageMargins left="0.7" right="0.7" top="0.75" bottom="0.75" header="0.3" footer="0.3"/>
  <pageSetup fitToHeight="0" fitToWidth="1" horizontalDpi="600" verticalDpi="600" orientation="landscape" scale="52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7"/>
  <sheetViews>
    <sheetView zoomScalePageLayoutView="0" workbookViewId="0" topLeftCell="A1">
      <selection activeCell="AM6" sqref="AM6"/>
    </sheetView>
  </sheetViews>
  <sheetFormatPr defaultColWidth="9.140625" defaultRowHeight="12.75"/>
  <cols>
    <col min="1" max="1" width="9.28125" style="8" customWidth="1"/>
    <col min="2" max="2" width="29.140625" style="0" customWidth="1"/>
    <col min="3" max="3" width="12.00390625" style="8" bestFit="1" customWidth="1"/>
    <col min="4" max="4" width="9.57421875" style="8" customWidth="1"/>
    <col min="5" max="5" width="15.8515625" style="9" customWidth="1"/>
    <col min="6" max="6" width="10.421875" style="8" customWidth="1"/>
    <col min="7" max="7" width="14.421875" style="9" customWidth="1"/>
    <col min="8" max="8" width="9.8515625" style="8" customWidth="1"/>
    <col min="9" max="9" width="18.7109375" style="9" customWidth="1"/>
    <col min="10" max="12" width="7.00390625" style="51" hidden="1" customWidth="1"/>
    <col min="13" max="14" width="5.57421875" style="51" hidden="1" customWidth="1"/>
    <col min="15" max="33" width="7.00390625" style="51" hidden="1" customWidth="1"/>
    <col min="34" max="34" width="19.00390625" style="63" hidden="1" customWidth="1"/>
    <col min="35" max="35" width="14.00390625" style="51" customWidth="1"/>
    <col min="36" max="36" width="14.7109375" style="51" hidden="1" customWidth="1"/>
  </cols>
  <sheetData>
    <row r="1" spans="1:36" s="26" customFormat="1" ht="31.5" customHeight="1">
      <c r="A1" s="134" t="s">
        <v>121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5"/>
    </row>
    <row r="2" spans="1:36" s="45" customFormat="1" ht="63.75" customHeight="1">
      <c r="A2" s="42" t="s">
        <v>4</v>
      </c>
      <c r="B2" s="42" t="s">
        <v>18</v>
      </c>
      <c r="C2" s="42" t="s">
        <v>17</v>
      </c>
      <c r="D2" s="42" t="s">
        <v>28</v>
      </c>
      <c r="E2" s="42" t="s">
        <v>22</v>
      </c>
      <c r="F2" s="42" t="s">
        <v>23</v>
      </c>
      <c r="G2" s="42" t="s">
        <v>24</v>
      </c>
      <c r="H2" s="42" t="s">
        <v>7</v>
      </c>
      <c r="I2" s="42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4" t="s">
        <v>114</v>
      </c>
      <c r="AJ2" s="54" t="s">
        <v>115</v>
      </c>
    </row>
    <row r="3" spans="1:36" s="2" customFormat="1" ht="15.75" customHeight="1">
      <c r="A3" s="138" t="s">
        <v>25</v>
      </c>
      <c r="B3" s="139"/>
      <c r="C3" s="139"/>
      <c r="D3" s="139"/>
      <c r="E3" s="139"/>
      <c r="F3" s="139"/>
      <c r="G3" s="139"/>
      <c r="H3" s="139"/>
      <c r="I3" s="139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64"/>
      <c r="AI3" s="65"/>
      <c r="AJ3" s="65"/>
    </row>
    <row r="4" spans="1:36" s="10" customFormat="1" ht="30">
      <c r="A4" s="18">
        <v>1</v>
      </c>
      <c r="B4" s="40" t="s">
        <v>64</v>
      </c>
      <c r="C4" s="18" t="s">
        <v>15</v>
      </c>
      <c r="D4" s="18" t="s">
        <v>10</v>
      </c>
      <c r="E4" s="17"/>
      <c r="F4" s="18" t="s">
        <v>16</v>
      </c>
      <c r="G4" s="18" t="s">
        <v>16</v>
      </c>
      <c r="H4" s="18">
        <v>2017</v>
      </c>
      <c r="I4" s="24" t="s">
        <v>66</v>
      </c>
      <c r="J4" s="52">
        <v>9</v>
      </c>
      <c r="K4" s="52">
        <v>29</v>
      </c>
      <c r="L4" s="52">
        <v>9</v>
      </c>
      <c r="M4" s="66">
        <v>0</v>
      </c>
      <c r="N4" s="52">
        <v>4</v>
      </c>
      <c r="O4" s="52">
        <v>12</v>
      </c>
      <c r="P4" s="52">
        <v>39</v>
      </c>
      <c r="Q4" s="67">
        <v>36</v>
      </c>
      <c r="R4" s="68">
        <v>14</v>
      </c>
      <c r="S4" s="52">
        <v>11</v>
      </c>
      <c r="T4" s="52">
        <v>12</v>
      </c>
      <c r="U4" s="66">
        <v>50</v>
      </c>
      <c r="V4" s="66">
        <v>17</v>
      </c>
      <c r="W4" s="66">
        <v>21</v>
      </c>
      <c r="X4" s="66">
        <v>36</v>
      </c>
      <c r="Y4" s="66">
        <v>25</v>
      </c>
      <c r="Z4" s="66">
        <v>31</v>
      </c>
      <c r="AA4" s="66">
        <v>12</v>
      </c>
      <c r="AB4" s="66">
        <v>29</v>
      </c>
      <c r="AC4" s="66">
        <v>9</v>
      </c>
      <c r="AD4" s="52">
        <v>5</v>
      </c>
      <c r="AE4" s="52"/>
      <c r="AF4" s="52">
        <v>6</v>
      </c>
      <c r="AG4" s="52">
        <v>17</v>
      </c>
      <c r="AH4" s="64">
        <f>SUM(J4:AG4)</f>
        <v>433</v>
      </c>
      <c r="AI4" s="116">
        <f>'[1]Kuensel'!$AI$6</f>
        <v>115</v>
      </c>
      <c r="AJ4" s="116">
        <f>AH4*AI4</f>
        <v>49795</v>
      </c>
    </row>
    <row r="5" spans="1:36" s="74" customFormat="1" ht="18.75" hidden="1">
      <c r="A5" s="70"/>
      <c r="B5" s="128" t="s">
        <v>117</v>
      </c>
      <c r="C5" s="129"/>
      <c r="D5" s="129"/>
      <c r="E5" s="130"/>
      <c r="F5" s="71"/>
      <c r="G5" s="72"/>
      <c r="H5" s="71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64">
        <f>SUM(AH4:AH4)</f>
        <v>433</v>
      </c>
      <c r="AI5" s="73"/>
      <c r="AJ5" s="115">
        <f>AJ4</f>
        <v>49795</v>
      </c>
    </row>
    <row r="6" spans="1:34" ht="51" customHeight="1">
      <c r="A6" s="127" t="s">
        <v>34</v>
      </c>
      <c r="B6" s="127"/>
      <c r="C6" s="127"/>
      <c r="D6" s="127"/>
      <c r="E6" s="127"/>
      <c r="F6" s="127"/>
      <c r="G6" s="127"/>
      <c r="H6" s="127"/>
      <c r="I6" s="127"/>
      <c r="AH6" s="69"/>
    </row>
    <row r="7" spans="1:9" ht="18">
      <c r="A7" s="88"/>
      <c r="B7" s="88"/>
      <c r="C7" s="88"/>
      <c r="D7" s="88"/>
      <c r="E7" s="88"/>
      <c r="F7" s="88"/>
      <c r="G7" s="88"/>
      <c r="H7" s="88"/>
      <c r="I7" s="88"/>
    </row>
    <row r="8" spans="1:36" s="12" customFormat="1" ht="18.75">
      <c r="A8" s="142" t="s">
        <v>43</v>
      </c>
      <c r="B8" s="142"/>
      <c r="C8" s="142"/>
      <c r="D8" s="142"/>
      <c r="E8" s="93">
        <f ca="1">TODAY()</f>
        <v>44007</v>
      </c>
      <c r="F8" s="94"/>
      <c r="G8" s="95"/>
      <c r="H8" s="96"/>
      <c r="I8" s="9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9"/>
      <c r="AI8" s="65"/>
      <c r="AJ8" s="65"/>
    </row>
    <row r="9" spans="1:9" ht="18">
      <c r="A9" s="140" t="s">
        <v>62</v>
      </c>
      <c r="B9" s="140"/>
      <c r="C9" s="141" t="s">
        <v>29</v>
      </c>
      <c r="D9" s="141"/>
      <c r="E9" s="141"/>
      <c r="F9" s="141"/>
      <c r="G9" s="141" t="s">
        <v>37</v>
      </c>
      <c r="H9" s="141"/>
      <c r="I9" s="141"/>
    </row>
    <row r="10" spans="1:9" ht="18">
      <c r="A10" s="136" t="s">
        <v>67</v>
      </c>
      <c r="B10" s="136"/>
      <c r="C10" s="136"/>
      <c r="D10" s="136"/>
      <c r="E10" s="136"/>
      <c r="F10" s="136" t="s">
        <v>41</v>
      </c>
      <c r="G10" s="136"/>
      <c r="H10" s="136"/>
      <c r="I10" s="136"/>
    </row>
    <row r="11" spans="1:9" ht="15.75" customHeight="1">
      <c r="A11" s="137" t="s">
        <v>46</v>
      </c>
      <c r="B11" s="137"/>
      <c r="C11" s="137"/>
      <c r="D11" s="137"/>
      <c r="E11" s="137"/>
      <c r="F11" s="137"/>
      <c r="G11" s="137"/>
      <c r="H11" s="137"/>
      <c r="I11" s="137"/>
    </row>
    <row r="12" spans="1:9" ht="16.5" customHeight="1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</row>
    <row r="13" spans="1:9" ht="18">
      <c r="A13" s="87"/>
      <c r="B13" s="36"/>
      <c r="C13" s="87"/>
      <c r="D13" s="87"/>
      <c r="E13" s="100"/>
      <c r="F13" s="87"/>
      <c r="G13" s="100"/>
      <c r="H13" s="87"/>
      <c r="I13" s="100"/>
    </row>
    <row r="14" spans="10:36" ht="18"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7"/>
      <c r="AI14" s="75"/>
      <c r="AJ14" s="75"/>
    </row>
    <row r="15" spans="10:36" ht="18"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7"/>
      <c r="AI15" s="75"/>
      <c r="AJ15" s="75"/>
    </row>
    <row r="16" spans="10:36" ht="18"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7"/>
      <c r="AI16" s="75"/>
      <c r="AJ16" s="75"/>
    </row>
    <row r="17" spans="10:36" ht="18"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7"/>
      <c r="AI17" s="75"/>
      <c r="AJ17" s="75"/>
    </row>
    <row r="18" spans="10:36" ht="18"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7"/>
      <c r="AI18" s="75"/>
      <c r="AJ18" s="75"/>
    </row>
    <row r="19" spans="10:36" ht="18"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7"/>
      <c r="AI19" s="75"/>
      <c r="AJ19" s="75"/>
    </row>
    <row r="20" spans="10:36" ht="18"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7"/>
      <c r="AI20" s="75"/>
      <c r="AJ20" s="75"/>
    </row>
    <row r="21" spans="10:36" ht="18"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7"/>
      <c r="AI21" s="75"/>
      <c r="AJ21" s="75"/>
    </row>
    <row r="22" spans="10:36" ht="18"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7"/>
      <c r="AI22" s="75"/>
      <c r="AJ22" s="75"/>
    </row>
    <row r="23" spans="10:36" ht="18"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7"/>
      <c r="AI23" s="75"/>
      <c r="AJ23" s="75"/>
    </row>
    <row r="24" spans="10:36" ht="18"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7"/>
      <c r="AI24" s="75"/>
      <c r="AJ24" s="75"/>
    </row>
    <row r="25" spans="10:36" ht="18"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7"/>
      <c r="AI25" s="75"/>
      <c r="AJ25" s="75"/>
    </row>
    <row r="26" spans="10:36" ht="18"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7"/>
      <c r="AI26" s="75"/>
      <c r="AJ26" s="75"/>
    </row>
    <row r="27" spans="10:36" ht="18"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7"/>
      <c r="AI27" s="75"/>
      <c r="AJ27" s="75"/>
    </row>
    <row r="28" spans="10:36" ht="18"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7"/>
      <c r="AI28" s="75"/>
      <c r="AJ28" s="75"/>
    </row>
    <row r="29" spans="10:36" ht="18"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7"/>
      <c r="AI29" s="75"/>
      <c r="AJ29" s="75"/>
    </row>
    <row r="30" spans="10:36" ht="18"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7"/>
      <c r="AI30" s="75"/>
      <c r="AJ30" s="75"/>
    </row>
    <row r="31" spans="10:36" ht="18"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7"/>
      <c r="AI31" s="75"/>
      <c r="AJ31" s="75"/>
    </row>
    <row r="32" spans="10:36" ht="18"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7"/>
      <c r="AI32" s="75"/>
      <c r="AJ32" s="75"/>
    </row>
    <row r="33" spans="10:36" ht="18"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7"/>
      <c r="AI33" s="75"/>
      <c r="AJ33" s="75"/>
    </row>
    <row r="34" spans="10:36" ht="18"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7"/>
      <c r="AI34" s="75"/>
      <c r="AJ34" s="75"/>
    </row>
    <row r="35" spans="10:36" ht="18"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7"/>
      <c r="AI35" s="75"/>
      <c r="AJ35" s="75"/>
    </row>
    <row r="36" spans="10:36" ht="18"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7"/>
      <c r="AI36" s="75"/>
      <c r="AJ36" s="75"/>
    </row>
    <row r="37" spans="10:36" ht="18"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7"/>
      <c r="AI37" s="75"/>
      <c r="AJ37" s="75"/>
    </row>
    <row r="38" spans="10:36" ht="18"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7"/>
      <c r="AI38" s="75"/>
      <c r="AJ38" s="75"/>
    </row>
    <row r="39" spans="10:36" ht="18"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7"/>
      <c r="AI39" s="75"/>
      <c r="AJ39" s="75"/>
    </row>
    <row r="40" spans="10:36" ht="18"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7"/>
      <c r="AI40" s="75"/>
      <c r="AJ40" s="75"/>
    </row>
    <row r="41" spans="10:36" ht="18"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7"/>
      <c r="AI41" s="75"/>
      <c r="AJ41" s="75"/>
    </row>
    <row r="42" spans="10:36" ht="18"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7"/>
      <c r="AI42" s="75"/>
      <c r="AJ42" s="75"/>
    </row>
    <row r="43" spans="10:36" ht="18"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7"/>
      <c r="AI43" s="75"/>
      <c r="AJ43" s="75"/>
    </row>
    <row r="44" spans="10:36" ht="18"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7"/>
      <c r="AI44" s="75"/>
      <c r="AJ44" s="75"/>
    </row>
    <row r="45" spans="10:36" ht="18"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7"/>
      <c r="AI45" s="75"/>
      <c r="AJ45" s="75"/>
    </row>
    <row r="46" spans="10:36" ht="18"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7"/>
      <c r="AI46" s="75"/>
      <c r="AJ46" s="75"/>
    </row>
    <row r="47" spans="10:36" ht="18"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5"/>
      <c r="AJ47" s="75"/>
    </row>
    <row r="48" spans="10:36" ht="18"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7"/>
      <c r="AI48" s="75"/>
      <c r="AJ48" s="75"/>
    </row>
    <row r="49" spans="10:36" ht="18"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7"/>
      <c r="AI49" s="75"/>
      <c r="AJ49" s="75"/>
    </row>
    <row r="50" spans="10:36" ht="18"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7"/>
      <c r="AI50" s="75"/>
      <c r="AJ50" s="75"/>
    </row>
    <row r="51" spans="10:36" ht="18"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7"/>
      <c r="AI51" s="75"/>
      <c r="AJ51" s="75"/>
    </row>
    <row r="52" spans="10:36" ht="18"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7"/>
      <c r="AI52" s="75"/>
      <c r="AJ52" s="75"/>
    </row>
    <row r="53" spans="10:36" ht="18"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7"/>
      <c r="AI53" s="75"/>
      <c r="AJ53" s="75"/>
    </row>
    <row r="54" spans="10:36" ht="18"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7"/>
      <c r="AI54" s="75"/>
      <c r="AJ54" s="75"/>
    </row>
    <row r="55" spans="10:36" ht="18"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7"/>
      <c r="AI55" s="75"/>
      <c r="AJ55" s="75"/>
    </row>
    <row r="56" spans="10:36" ht="18"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7"/>
      <c r="AI56" s="75"/>
      <c r="AJ56" s="75"/>
    </row>
    <row r="57" spans="10:36" ht="18"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7"/>
      <c r="AI57" s="75"/>
      <c r="AJ57" s="75"/>
    </row>
    <row r="58" spans="10:36" ht="18"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7"/>
      <c r="AI58" s="75"/>
      <c r="AJ58" s="75"/>
    </row>
    <row r="59" spans="10:36" ht="18"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7"/>
      <c r="AI59" s="75"/>
      <c r="AJ59" s="75"/>
    </row>
    <row r="60" spans="10:36" ht="18"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7"/>
      <c r="AI60" s="75"/>
      <c r="AJ60" s="75"/>
    </row>
    <row r="61" spans="10:36" ht="18"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7"/>
      <c r="AI61" s="75"/>
      <c r="AJ61" s="75"/>
    </row>
    <row r="62" spans="10:36" ht="18"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7"/>
      <c r="AI62" s="75"/>
      <c r="AJ62" s="75"/>
    </row>
    <row r="63" spans="10:36" ht="18"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7"/>
      <c r="AI63" s="75"/>
      <c r="AJ63" s="75"/>
    </row>
    <row r="64" spans="10:36" ht="18"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7"/>
      <c r="AI64" s="75"/>
      <c r="AJ64" s="75"/>
    </row>
    <row r="65" spans="10:36" ht="18"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7"/>
      <c r="AI65" s="75"/>
      <c r="AJ65" s="75"/>
    </row>
    <row r="66" spans="10:36" ht="18"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7"/>
      <c r="AI66" s="75"/>
      <c r="AJ66" s="75"/>
    </row>
    <row r="67" spans="10:36" ht="18"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7"/>
      <c r="AI67" s="75"/>
      <c r="AJ67" s="75"/>
    </row>
    <row r="68" spans="10:36" ht="18"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7"/>
      <c r="AI68" s="75"/>
      <c r="AJ68" s="75"/>
    </row>
    <row r="69" spans="10:36" ht="18"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7"/>
      <c r="AI69" s="75"/>
      <c r="AJ69" s="75"/>
    </row>
    <row r="70" spans="10:36" ht="18"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7"/>
      <c r="AI70" s="75"/>
      <c r="AJ70" s="75"/>
    </row>
    <row r="71" spans="10:36" ht="18"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7"/>
      <c r="AI71" s="75"/>
      <c r="AJ71" s="75"/>
    </row>
    <row r="72" spans="10:36" ht="18"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7"/>
      <c r="AI72" s="75"/>
      <c r="AJ72" s="75"/>
    </row>
    <row r="73" spans="10:36" ht="18"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7"/>
      <c r="AI73" s="75"/>
      <c r="AJ73" s="75"/>
    </row>
    <row r="74" spans="10:36" ht="18"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7"/>
      <c r="AI74" s="75"/>
      <c r="AJ74" s="75"/>
    </row>
    <row r="75" spans="10:36" ht="18"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7"/>
      <c r="AI75" s="75"/>
      <c r="AJ75" s="75"/>
    </row>
    <row r="76" spans="10:36" ht="18"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7"/>
      <c r="AI76" s="75"/>
      <c r="AJ76" s="75"/>
    </row>
    <row r="77" spans="10:36" ht="18"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7"/>
      <c r="AI77" s="75"/>
      <c r="AJ77" s="75"/>
    </row>
    <row r="78" spans="10:36" ht="18"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7"/>
      <c r="AI78" s="75"/>
      <c r="AJ78" s="75"/>
    </row>
    <row r="79" spans="10:36" ht="18"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7"/>
      <c r="AI79" s="75"/>
      <c r="AJ79" s="75"/>
    </row>
    <row r="80" spans="10:36" ht="18"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7"/>
      <c r="AI80" s="75"/>
      <c r="AJ80" s="75"/>
    </row>
    <row r="81" spans="10:36" ht="18"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7"/>
      <c r="AI81" s="75"/>
      <c r="AJ81" s="75"/>
    </row>
    <row r="82" spans="10:36" ht="18"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7"/>
      <c r="AI82" s="75"/>
      <c r="AJ82" s="75"/>
    </row>
    <row r="83" spans="10:36" ht="18"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7"/>
      <c r="AI83" s="75"/>
      <c r="AJ83" s="75"/>
    </row>
    <row r="84" spans="10:36" ht="18"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7"/>
      <c r="AI84" s="75"/>
      <c r="AJ84" s="75"/>
    </row>
    <row r="85" spans="10:36" ht="18"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7"/>
      <c r="AI85" s="75"/>
      <c r="AJ85" s="75"/>
    </row>
    <row r="86" spans="10:36" ht="18"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7"/>
      <c r="AI86" s="75"/>
      <c r="AJ86" s="75"/>
    </row>
    <row r="87" spans="10:36" ht="18"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7"/>
      <c r="AI87" s="75"/>
      <c r="AJ87" s="75"/>
    </row>
    <row r="88" spans="10:36" ht="18"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7"/>
      <c r="AI88" s="75"/>
      <c r="AJ88" s="75"/>
    </row>
    <row r="89" spans="10:36" ht="18"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7"/>
      <c r="AI89" s="75"/>
      <c r="AJ89" s="75"/>
    </row>
    <row r="90" spans="10:36" ht="18"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7"/>
      <c r="AI90" s="75"/>
      <c r="AJ90" s="75"/>
    </row>
    <row r="91" spans="10:36" ht="18"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7"/>
      <c r="AI91" s="75"/>
      <c r="AJ91" s="75"/>
    </row>
    <row r="92" spans="10:36" ht="18"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7"/>
      <c r="AI92" s="75"/>
      <c r="AJ92" s="75"/>
    </row>
    <row r="93" spans="10:36" ht="18"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7"/>
      <c r="AI93" s="75"/>
      <c r="AJ93" s="75"/>
    </row>
    <row r="94" spans="10:36" ht="18"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7"/>
      <c r="AI94" s="75"/>
      <c r="AJ94" s="75"/>
    </row>
    <row r="95" spans="10:36" ht="18"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7"/>
      <c r="AI95" s="75"/>
      <c r="AJ95" s="75"/>
    </row>
    <row r="96" spans="10:36" ht="18"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7"/>
      <c r="AI96" s="75"/>
      <c r="AJ96" s="75"/>
    </row>
    <row r="97" spans="10:36" ht="18"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7"/>
      <c r="AI97" s="75"/>
      <c r="AJ97" s="75"/>
    </row>
    <row r="98" spans="10:36" ht="18"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7"/>
      <c r="AI98" s="75"/>
      <c r="AJ98" s="75"/>
    </row>
    <row r="99" spans="10:36" ht="18"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7"/>
      <c r="AI99" s="75"/>
      <c r="AJ99" s="75"/>
    </row>
    <row r="100" spans="10:36" ht="18"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7"/>
      <c r="AI100" s="75"/>
      <c r="AJ100" s="75"/>
    </row>
    <row r="101" spans="10:36" ht="18"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7"/>
      <c r="AI101" s="75"/>
      <c r="AJ101" s="75"/>
    </row>
    <row r="102" spans="10:36" ht="18"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7"/>
      <c r="AI102" s="75"/>
      <c r="AJ102" s="75"/>
    </row>
    <row r="103" spans="10:36" ht="18"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7"/>
      <c r="AI103" s="75"/>
      <c r="AJ103" s="75"/>
    </row>
    <row r="104" spans="10:36" ht="18"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7"/>
      <c r="AI104" s="75"/>
      <c r="AJ104" s="75"/>
    </row>
    <row r="105" spans="10:36" ht="18"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7"/>
      <c r="AI105" s="75"/>
      <c r="AJ105" s="75"/>
    </row>
    <row r="106" spans="10:36" ht="18"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7"/>
      <c r="AI106" s="75"/>
      <c r="AJ106" s="75"/>
    </row>
    <row r="107" spans="10:36" ht="18"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7"/>
      <c r="AI107" s="75"/>
      <c r="AJ107" s="75"/>
    </row>
    <row r="108" spans="10:36" ht="18"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7"/>
      <c r="AI108" s="75"/>
      <c r="AJ108" s="75"/>
    </row>
    <row r="109" spans="10:36" ht="18"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7"/>
      <c r="AI109" s="75"/>
      <c r="AJ109" s="75"/>
    </row>
    <row r="110" spans="10:36" ht="18"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7"/>
      <c r="AI110" s="75"/>
      <c r="AJ110" s="75"/>
    </row>
    <row r="111" spans="10:36" ht="18"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7"/>
      <c r="AI111" s="75"/>
      <c r="AJ111" s="75"/>
    </row>
    <row r="112" spans="10:36" ht="18"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7"/>
      <c r="AI112" s="75"/>
      <c r="AJ112" s="75"/>
    </row>
    <row r="113" spans="10:36" ht="18"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7"/>
      <c r="AI113" s="75"/>
      <c r="AJ113" s="75"/>
    </row>
    <row r="114" spans="10:36" ht="18"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7"/>
      <c r="AI114" s="75"/>
      <c r="AJ114" s="75"/>
    </row>
    <row r="115" spans="10:36" ht="18"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7"/>
      <c r="AI115" s="75"/>
      <c r="AJ115" s="75"/>
    </row>
    <row r="116" spans="10:36" ht="18"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7"/>
      <c r="AI116" s="75"/>
      <c r="AJ116" s="75"/>
    </row>
    <row r="117" spans="10:36" ht="18"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7"/>
      <c r="AI117" s="75"/>
      <c r="AJ117" s="75"/>
    </row>
    <row r="118" spans="10:36" ht="18"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7"/>
      <c r="AI118" s="75"/>
      <c r="AJ118" s="75"/>
    </row>
    <row r="119" spans="10:36" ht="18"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7"/>
      <c r="AI119" s="75"/>
      <c r="AJ119" s="75"/>
    </row>
    <row r="120" spans="10:36" ht="18"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7"/>
      <c r="AI120" s="75"/>
      <c r="AJ120" s="75"/>
    </row>
    <row r="121" spans="10:36" ht="18"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7"/>
      <c r="AI121" s="75"/>
      <c r="AJ121" s="75"/>
    </row>
    <row r="122" spans="10:36" ht="18"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7"/>
      <c r="AI122" s="75"/>
      <c r="AJ122" s="75"/>
    </row>
    <row r="123" spans="10:36" ht="18"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7"/>
      <c r="AI123" s="75"/>
      <c r="AJ123" s="75"/>
    </row>
    <row r="124" spans="10:36" ht="18"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7"/>
      <c r="AI124" s="75"/>
      <c r="AJ124" s="75"/>
    </row>
    <row r="125" spans="10:36" ht="18"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7"/>
      <c r="AI125" s="75"/>
      <c r="AJ125" s="75"/>
    </row>
    <row r="126" spans="10:36" ht="18"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7"/>
      <c r="AI126" s="75"/>
      <c r="AJ126" s="75"/>
    </row>
    <row r="127" spans="10:36" ht="18"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7"/>
      <c r="AI127" s="75"/>
      <c r="AJ127" s="75"/>
    </row>
    <row r="128" spans="10:36" ht="18"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7"/>
      <c r="AI128" s="75"/>
      <c r="AJ128" s="75"/>
    </row>
    <row r="129" spans="10:36" ht="18"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7"/>
      <c r="AI129" s="75"/>
      <c r="AJ129" s="75"/>
    </row>
    <row r="130" spans="10:36" ht="18"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7"/>
      <c r="AI130" s="75"/>
      <c r="AJ130" s="75"/>
    </row>
    <row r="131" spans="10:36" ht="18"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7"/>
      <c r="AI131" s="75"/>
      <c r="AJ131" s="75"/>
    </row>
    <row r="132" spans="10:36" ht="18"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7"/>
      <c r="AI132" s="75"/>
      <c r="AJ132" s="75"/>
    </row>
    <row r="133" spans="10:36" ht="18"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7"/>
      <c r="AI133" s="75"/>
      <c r="AJ133" s="75"/>
    </row>
    <row r="134" spans="10:36" ht="18"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7"/>
      <c r="AI134" s="75"/>
      <c r="AJ134" s="75"/>
    </row>
    <row r="135" spans="10:36" ht="18"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7"/>
      <c r="AI135" s="75"/>
      <c r="AJ135" s="75"/>
    </row>
    <row r="136" spans="10:36" ht="18"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7"/>
      <c r="AI136" s="75"/>
      <c r="AJ136" s="75"/>
    </row>
    <row r="137" spans="10:36" ht="18"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7"/>
      <c r="AI137" s="75"/>
      <c r="AJ137" s="75"/>
    </row>
    <row r="138" spans="10:36" ht="18"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7"/>
      <c r="AI138" s="75"/>
      <c r="AJ138" s="75"/>
    </row>
    <row r="139" spans="10:36" ht="18"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7"/>
      <c r="AI139" s="75"/>
      <c r="AJ139" s="75"/>
    </row>
    <row r="140" spans="10:36" ht="18"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7"/>
      <c r="AI140" s="75"/>
      <c r="AJ140" s="75"/>
    </row>
    <row r="141" spans="10:36" ht="18"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7"/>
      <c r="AI141" s="75"/>
      <c r="AJ141" s="75"/>
    </row>
    <row r="142" spans="10:36" ht="18"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7"/>
      <c r="AI142" s="75"/>
      <c r="AJ142" s="75"/>
    </row>
    <row r="143" spans="10:36" ht="18"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7"/>
      <c r="AI143" s="75"/>
      <c r="AJ143" s="75"/>
    </row>
    <row r="144" spans="10:36" ht="18"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7"/>
      <c r="AI144" s="75"/>
      <c r="AJ144" s="75"/>
    </row>
    <row r="145" spans="10:36" ht="18"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7"/>
      <c r="AI145" s="75"/>
      <c r="AJ145" s="75"/>
    </row>
    <row r="146" spans="10:36" ht="18"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7"/>
      <c r="AI146" s="75"/>
      <c r="AJ146" s="75"/>
    </row>
    <row r="147" spans="10:36" ht="18"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7"/>
      <c r="AI147" s="75"/>
      <c r="AJ147" s="75"/>
    </row>
    <row r="148" spans="10:36" ht="18"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7"/>
      <c r="AI148" s="75"/>
      <c r="AJ148" s="75"/>
    </row>
    <row r="149" spans="10:36" ht="18"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7"/>
      <c r="AI149" s="75"/>
      <c r="AJ149" s="75"/>
    </row>
    <row r="150" spans="10:36" ht="18"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7"/>
      <c r="AI150" s="75"/>
      <c r="AJ150" s="75"/>
    </row>
    <row r="151" spans="10:36" ht="18"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7"/>
      <c r="AI151" s="75"/>
      <c r="AJ151" s="75"/>
    </row>
    <row r="152" spans="10:36" ht="18"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7"/>
      <c r="AI152" s="75"/>
      <c r="AJ152" s="75"/>
    </row>
    <row r="153" spans="10:36" ht="18"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7"/>
      <c r="AI153" s="75"/>
      <c r="AJ153" s="75"/>
    </row>
    <row r="154" spans="10:36" ht="18"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7"/>
      <c r="AI154" s="75"/>
      <c r="AJ154" s="75"/>
    </row>
    <row r="155" spans="10:36" ht="18"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7"/>
      <c r="AI155" s="75"/>
      <c r="AJ155" s="75"/>
    </row>
    <row r="156" spans="10:36" ht="18"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7"/>
      <c r="AI156" s="75"/>
      <c r="AJ156" s="75"/>
    </row>
    <row r="157" spans="10:36" ht="18"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7"/>
      <c r="AI157" s="75"/>
      <c r="AJ157" s="75"/>
    </row>
    <row r="158" spans="10:36" ht="18"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7"/>
      <c r="AI158" s="75"/>
      <c r="AJ158" s="75"/>
    </row>
    <row r="159" spans="10:36" ht="18"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7"/>
      <c r="AI159" s="75"/>
      <c r="AJ159" s="75"/>
    </row>
    <row r="160" spans="10:36" ht="18"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7"/>
      <c r="AI160" s="75"/>
      <c r="AJ160" s="75"/>
    </row>
    <row r="161" spans="10:36" ht="18"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7"/>
      <c r="AI161" s="75"/>
      <c r="AJ161" s="75"/>
    </row>
    <row r="162" spans="10:36" ht="18"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7"/>
      <c r="AI162" s="75"/>
      <c r="AJ162" s="75"/>
    </row>
    <row r="163" spans="10:36" ht="18"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7"/>
      <c r="AI163" s="75"/>
      <c r="AJ163" s="75"/>
    </row>
    <row r="164" spans="10:36" ht="18"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7"/>
      <c r="AI164" s="75"/>
      <c r="AJ164" s="75"/>
    </row>
    <row r="165" spans="10:36" ht="18"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7"/>
      <c r="AI165" s="75"/>
      <c r="AJ165" s="75"/>
    </row>
    <row r="166" spans="10:36" ht="18"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7"/>
      <c r="AI166" s="75"/>
      <c r="AJ166" s="75"/>
    </row>
    <row r="167" spans="10:36" ht="18"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7"/>
      <c r="AI167" s="75"/>
      <c r="AJ167" s="75"/>
    </row>
    <row r="168" spans="10:36" ht="18"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7"/>
      <c r="AI168" s="75"/>
      <c r="AJ168" s="75"/>
    </row>
    <row r="169" spans="10:36" ht="18"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7"/>
      <c r="AI169" s="75"/>
      <c r="AJ169" s="75"/>
    </row>
    <row r="170" spans="10:36" ht="18"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7"/>
      <c r="AI170" s="75"/>
      <c r="AJ170" s="75"/>
    </row>
    <row r="171" spans="10:36" ht="18"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7"/>
      <c r="AI171" s="75"/>
      <c r="AJ171" s="75"/>
    </row>
    <row r="172" spans="10:36" ht="18"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7"/>
      <c r="AI172" s="75"/>
      <c r="AJ172" s="75"/>
    </row>
    <row r="173" spans="10:36" ht="18"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7"/>
      <c r="AI173" s="75"/>
      <c r="AJ173" s="75"/>
    </row>
    <row r="174" spans="10:36" ht="18"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7"/>
      <c r="AI174" s="75"/>
      <c r="AJ174" s="75"/>
    </row>
    <row r="175" spans="10:36" ht="18"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7"/>
      <c r="AI175" s="75"/>
      <c r="AJ175" s="75"/>
    </row>
    <row r="176" spans="10:36" ht="18"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7"/>
      <c r="AI176" s="75"/>
      <c r="AJ176" s="75"/>
    </row>
    <row r="177" spans="10:36" ht="18"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7"/>
      <c r="AI177" s="75"/>
      <c r="AJ177" s="75"/>
    </row>
    <row r="178" spans="10:36" ht="18"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7"/>
      <c r="AI178" s="75"/>
      <c r="AJ178" s="75"/>
    </row>
    <row r="179" spans="10:36" ht="18"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7"/>
      <c r="AI179" s="75"/>
      <c r="AJ179" s="75"/>
    </row>
    <row r="180" spans="10:36" ht="18"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7"/>
      <c r="AI180" s="75"/>
      <c r="AJ180" s="75"/>
    </row>
    <row r="181" spans="10:36" ht="18"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7"/>
      <c r="AI181" s="75"/>
      <c r="AJ181" s="75"/>
    </row>
    <row r="182" spans="10:36" ht="18"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7"/>
      <c r="AI182" s="75"/>
      <c r="AJ182" s="75"/>
    </row>
    <row r="183" spans="10:36" ht="18"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7"/>
      <c r="AI183" s="75"/>
      <c r="AJ183" s="75"/>
    </row>
    <row r="184" spans="10:36" ht="18"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7"/>
      <c r="AI184" s="75"/>
      <c r="AJ184" s="75"/>
    </row>
    <row r="185" spans="10:36" ht="18"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7"/>
      <c r="AI185" s="75"/>
      <c r="AJ185" s="75"/>
    </row>
    <row r="186" spans="10:36" ht="18"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7"/>
      <c r="AI186" s="75"/>
      <c r="AJ186" s="75"/>
    </row>
    <row r="187" spans="10:36" ht="18"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7"/>
      <c r="AI187" s="75"/>
      <c r="AJ187" s="75"/>
    </row>
    <row r="188" spans="10:36" ht="18"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7"/>
      <c r="AI188" s="75"/>
      <c r="AJ188" s="75"/>
    </row>
    <row r="189" spans="10:36" ht="18"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7"/>
      <c r="AI189" s="75"/>
      <c r="AJ189" s="75"/>
    </row>
    <row r="190" spans="10:36" ht="18"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7"/>
      <c r="AI190" s="75"/>
      <c r="AJ190" s="75"/>
    </row>
    <row r="191" spans="10:36" ht="18"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7"/>
      <c r="AI191" s="75"/>
      <c r="AJ191" s="75"/>
    </row>
    <row r="192" spans="10:36" ht="18"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7"/>
      <c r="AI192" s="75"/>
      <c r="AJ192" s="75"/>
    </row>
    <row r="193" spans="10:36" ht="18"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7"/>
      <c r="AI193" s="75"/>
      <c r="AJ193" s="75"/>
    </row>
    <row r="194" spans="10:36" ht="18"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7"/>
      <c r="AI194" s="75"/>
      <c r="AJ194" s="75"/>
    </row>
    <row r="195" spans="10:36" ht="18"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7"/>
      <c r="AI195" s="75"/>
      <c r="AJ195" s="75"/>
    </row>
    <row r="196" spans="10:36" ht="18"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7"/>
      <c r="AI196" s="75"/>
      <c r="AJ196" s="75"/>
    </row>
    <row r="197" spans="10:36" ht="18"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7"/>
      <c r="AI197" s="75"/>
      <c r="AJ197" s="75"/>
    </row>
    <row r="198" spans="10:36" ht="18"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7"/>
      <c r="AI198" s="75"/>
      <c r="AJ198" s="75"/>
    </row>
    <row r="199" spans="10:36" ht="18"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7"/>
      <c r="AI199" s="75"/>
      <c r="AJ199" s="75"/>
    </row>
    <row r="200" spans="10:36" ht="18"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7"/>
      <c r="AI200" s="75"/>
      <c r="AJ200" s="75"/>
    </row>
    <row r="201" spans="10:36" ht="18"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7"/>
      <c r="AI201" s="75"/>
      <c r="AJ201" s="75"/>
    </row>
    <row r="202" spans="10:36" ht="18"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7"/>
      <c r="AI202" s="75"/>
      <c r="AJ202" s="75"/>
    </row>
    <row r="203" spans="10:36" ht="18"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7"/>
      <c r="AI203" s="75"/>
      <c r="AJ203" s="75"/>
    </row>
    <row r="204" spans="10:36" ht="18"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7"/>
      <c r="AI204" s="75"/>
      <c r="AJ204" s="75"/>
    </row>
    <row r="205" spans="10:36" ht="18"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7"/>
      <c r="AI205" s="75"/>
      <c r="AJ205" s="75"/>
    </row>
    <row r="206" spans="10:36" ht="18"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7"/>
      <c r="AI206" s="75"/>
      <c r="AJ206" s="75"/>
    </row>
    <row r="207" spans="10:36" ht="18"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7"/>
      <c r="AI207" s="75"/>
      <c r="AJ207" s="75"/>
    </row>
    <row r="208" spans="10:36" ht="18"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7"/>
      <c r="AI208" s="75"/>
      <c r="AJ208" s="75"/>
    </row>
    <row r="209" spans="10:36" ht="18"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7"/>
      <c r="AI209" s="75"/>
      <c r="AJ209" s="75"/>
    </row>
    <row r="210" spans="10:36" ht="18"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7"/>
      <c r="AI210" s="75"/>
      <c r="AJ210" s="75"/>
    </row>
    <row r="211" spans="10:36" ht="18"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7"/>
      <c r="AI211" s="75"/>
      <c r="AJ211" s="75"/>
    </row>
    <row r="212" spans="10:36" ht="18"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7"/>
      <c r="AI212" s="75"/>
      <c r="AJ212" s="75"/>
    </row>
    <row r="213" spans="10:36" ht="18"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7"/>
      <c r="AI213" s="75"/>
      <c r="AJ213" s="75"/>
    </row>
    <row r="214" spans="10:36" ht="18"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7"/>
      <c r="AI214" s="75"/>
      <c r="AJ214" s="75"/>
    </row>
    <row r="215" spans="10:36" ht="18"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7"/>
      <c r="AI215" s="75"/>
      <c r="AJ215" s="75"/>
    </row>
    <row r="216" spans="10:36" ht="18"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7"/>
      <c r="AI216" s="75"/>
      <c r="AJ216" s="75"/>
    </row>
    <row r="217" spans="10:36" ht="18"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7"/>
      <c r="AI217" s="75"/>
      <c r="AJ217" s="75"/>
    </row>
    <row r="218" spans="10:36" ht="18"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7"/>
      <c r="AI218" s="75"/>
      <c r="AJ218" s="75"/>
    </row>
    <row r="219" spans="10:36" ht="18"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7"/>
      <c r="AI219" s="75"/>
      <c r="AJ219" s="75"/>
    </row>
    <row r="220" spans="10:36" ht="18"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7"/>
      <c r="AI220" s="75"/>
      <c r="AJ220" s="75"/>
    </row>
    <row r="221" spans="10:36" ht="18"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7"/>
      <c r="AI221" s="75"/>
      <c r="AJ221" s="75"/>
    </row>
    <row r="222" spans="10:36" ht="18"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7"/>
      <c r="AI222" s="75"/>
      <c r="AJ222" s="75"/>
    </row>
    <row r="223" spans="10:36" ht="18"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7"/>
      <c r="AI223" s="75"/>
      <c r="AJ223" s="75"/>
    </row>
    <row r="224" spans="10:36" ht="18"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7"/>
      <c r="AI224" s="75"/>
      <c r="AJ224" s="75"/>
    </row>
    <row r="225" spans="10:36" ht="18"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7"/>
      <c r="AI225" s="75"/>
      <c r="AJ225" s="75"/>
    </row>
    <row r="226" spans="10:36" ht="18"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7"/>
      <c r="AI226" s="75"/>
      <c r="AJ226" s="75"/>
    </row>
    <row r="227" spans="10:36" ht="18"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7"/>
      <c r="AI227" s="75"/>
      <c r="AJ227" s="75"/>
    </row>
    <row r="228" spans="10:36" ht="18"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7"/>
      <c r="AI228" s="75"/>
      <c r="AJ228" s="75"/>
    </row>
    <row r="229" spans="10:36" ht="18"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7"/>
      <c r="AI229" s="75"/>
      <c r="AJ229" s="75"/>
    </row>
    <row r="230" spans="10:36" ht="18"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7"/>
      <c r="AI230" s="75"/>
      <c r="AJ230" s="75"/>
    </row>
    <row r="231" spans="10:36" ht="18"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7"/>
      <c r="AI231" s="75"/>
      <c r="AJ231" s="75"/>
    </row>
    <row r="232" spans="10:36" ht="18"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7"/>
      <c r="AI232" s="75"/>
      <c r="AJ232" s="75"/>
    </row>
    <row r="233" spans="10:36" ht="18"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7"/>
      <c r="AI233" s="75"/>
      <c r="AJ233" s="75"/>
    </row>
    <row r="234" spans="10:36" ht="18"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7"/>
      <c r="AI234" s="75"/>
      <c r="AJ234" s="75"/>
    </row>
    <row r="235" spans="10:36" ht="18"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7"/>
      <c r="AI235" s="75"/>
      <c r="AJ235" s="75"/>
    </row>
    <row r="236" spans="10:36" ht="18"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7"/>
      <c r="AI236" s="75"/>
      <c r="AJ236" s="75"/>
    </row>
    <row r="237" spans="10:36" ht="18"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7"/>
      <c r="AI237" s="75"/>
      <c r="AJ237" s="75"/>
    </row>
    <row r="238" spans="10:36" ht="18"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7"/>
      <c r="AI238" s="75"/>
      <c r="AJ238" s="75"/>
    </row>
    <row r="239" spans="10:36" ht="18"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7"/>
      <c r="AI239" s="75"/>
      <c r="AJ239" s="75"/>
    </row>
    <row r="240" spans="10:36" ht="18"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7"/>
      <c r="AI240" s="75"/>
      <c r="AJ240" s="75"/>
    </row>
    <row r="241" spans="10:36" ht="18"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7"/>
      <c r="AI241" s="75"/>
      <c r="AJ241" s="75"/>
    </row>
    <row r="242" spans="10:36" ht="18"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7"/>
      <c r="AI242" s="75"/>
      <c r="AJ242" s="75"/>
    </row>
    <row r="243" spans="10:36" ht="18"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7"/>
      <c r="AI243" s="75"/>
      <c r="AJ243" s="75"/>
    </row>
    <row r="244" spans="10:36" ht="18"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7"/>
      <c r="AI244" s="75"/>
      <c r="AJ244" s="75"/>
    </row>
    <row r="245" spans="10:36" ht="18"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7"/>
      <c r="AI245" s="75"/>
      <c r="AJ245" s="75"/>
    </row>
    <row r="246" spans="10:36" ht="18"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7"/>
      <c r="AI246" s="75"/>
      <c r="AJ246" s="75"/>
    </row>
    <row r="247" spans="10:36" ht="18"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7"/>
      <c r="AI247" s="75"/>
      <c r="AJ247" s="75"/>
    </row>
    <row r="248" spans="10:36" ht="18"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7"/>
      <c r="AI248" s="75"/>
      <c r="AJ248" s="75"/>
    </row>
    <row r="249" spans="10:36" ht="18"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7"/>
      <c r="AI249" s="75"/>
      <c r="AJ249" s="75"/>
    </row>
    <row r="250" spans="10:36" ht="18"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7"/>
      <c r="AI250" s="75"/>
      <c r="AJ250" s="75"/>
    </row>
    <row r="251" spans="10:36" ht="18"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7"/>
      <c r="AI251" s="75"/>
      <c r="AJ251" s="75"/>
    </row>
    <row r="252" spans="10:36" ht="18"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7"/>
      <c r="AI252" s="75"/>
      <c r="AJ252" s="75"/>
    </row>
    <row r="253" spans="10:36" ht="18"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7"/>
      <c r="AI253" s="75"/>
      <c r="AJ253" s="75"/>
    </row>
    <row r="254" spans="10:36" ht="18"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7"/>
      <c r="AI254" s="75"/>
      <c r="AJ254" s="75"/>
    </row>
    <row r="255" spans="10:36" ht="18"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7"/>
      <c r="AI255" s="75"/>
      <c r="AJ255" s="75"/>
    </row>
    <row r="256" spans="10:36" ht="18"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7"/>
      <c r="AI256" s="75"/>
      <c r="AJ256" s="75"/>
    </row>
    <row r="257" spans="10:36" ht="18"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7"/>
      <c r="AI257" s="75"/>
      <c r="AJ257" s="75"/>
    </row>
    <row r="258" spans="10:36" ht="18"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7"/>
      <c r="AI258" s="75"/>
      <c r="AJ258" s="75"/>
    </row>
    <row r="259" spans="10:36" ht="18"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7"/>
      <c r="AI259" s="75"/>
      <c r="AJ259" s="75"/>
    </row>
    <row r="260" spans="10:36" ht="18"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7"/>
      <c r="AI260" s="75"/>
      <c r="AJ260" s="75"/>
    </row>
    <row r="261" spans="10:36" ht="18"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7"/>
      <c r="AI261" s="75"/>
      <c r="AJ261" s="75"/>
    </row>
    <row r="262" spans="10:36" ht="18"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7"/>
      <c r="AI262" s="75"/>
      <c r="AJ262" s="75"/>
    </row>
    <row r="263" spans="10:36" ht="18"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7"/>
      <c r="AI263" s="75"/>
      <c r="AJ263" s="75"/>
    </row>
    <row r="264" spans="10:36" ht="18"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7"/>
      <c r="AI264" s="75"/>
      <c r="AJ264" s="75"/>
    </row>
    <row r="265" spans="10:36" ht="18"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7"/>
      <c r="AI265" s="75"/>
      <c r="AJ265" s="75"/>
    </row>
    <row r="266" spans="10:36" ht="18"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7"/>
      <c r="AI266" s="75"/>
      <c r="AJ266" s="75"/>
    </row>
    <row r="267" spans="10:36" ht="18"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7"/>
      <c r="AI267" s="75"/>
      <c r="AJ267" s="75"/>
    </row>
    <row r="268" spans="10:36" ht="18"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7"/>
      <c r="AI268" s="75"/>
      <c r="AJ268" s="75"/>
    </row>
    <row r="269" spans="10:36" ht="18"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7"/>
      <c r="AI269" s="75"/>
      <c r="AJ269" s="75"/>
    </row>
    <row r="270" spans="10:36" ht="18"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7"/>
      <c r="AI270" s="75"/>
      <c r="AJ270" s="75"/>
    </row>
    <row r="271" spans="10:36" ht="18"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7"/>
      <c r="AI271" s="75"/>
      <c r="AJ271" s="75"/>
    </row>
    <row r="272" spans="10:36" ht="18"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7"/>
      <c r="AI272" s="75"/>
      <c r="AJ272" s="75"/>
    </row>
    <row r="273" spans="10:36" ht="18"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7"/>
      <c r="AI273" s="75"/>
      <c r="AJ273" s="75"/>
    </row>
    <row r="274" spans="10:36" ht="18"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7"/>
      <c r="AI274" s="75"/>
      <c r="AJ274" s="75"/>
    </row>
    <row r="275" spans="10:36" ht="18"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7"/>
      <c r="AI275" s="75"/>
      <c r="AJ275" s="75"/>
    </row>
    <row r="276" spans="10:36" ht="18"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7"/>
      <c r="AI276" s="75"/>
      <c r="AJ276" s="75"/>
    </row>
    <row r="277" spans="10:36" ht="18"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7"/>
      <c r="AI277" s="75"/>
      <c r="AJ277" s="75"/>
    </row>
    <row r="278" spans="10:36" ht="18"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7"/>
      <c r="AI278" s="75"/>
      <c r="AJ278" s="75"/>
    </row>
    <row r="279" spans="10:36" ht="18"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7"/>
      <c r="AI279" s="75"/>
      <c r="AJ279" s="75"/>
    </row>
    <row r="280" spans="10:36" ht="18"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7"/>
      <c r="AI280" s="75"/>
      <c r="AJ280" s="75"/>
    </row>
    <row r="281" spans="10:36" ht="18"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7"/>
      <c r="AI281" s="75"/>
      <c r="AJ281" s="75"/>
    </row>
    <row r="282" spans="10:36" ht="18"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7"/>
      <c r="AI282" s="75"/>
      <c r="AJ282" s="75"/>
    </row>
    <row r="283" spans="10:36" ht="18"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7"/>
      <c r="AI283" s="75"/>
      <c r="AJ283" s="75"/>
    </row>
    <row r="284" spans="10:36" ht="18"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7"/>
      <c r="AI284" s="75"/>
      <c r="AJ284" s="75"/>
    </row>
    <row r="285" spans="10:36" ht="18"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7"/>
      <c r="AI285" s="75"/>
      <c r="AJ285" s="75"/>
    </row>
    <row r="286" spans="10:36" ht="18"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7"/>
      <c r="AI286" s="75"/>
      <c r="AJ286" s="75"/>
    </row>
    <row r="287" spans="10:36" ht="18"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7"/>
      <c r="AI287" s="75"/>
      <c r="AJ287" s="75"/>
    </row>
    <row r="288" spans="10:36" ht="18"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7"/>
      <c r="AI288" s="75"/>
      <c r="AJ288" s="75"/>
    </row>
    <row r="289" spans="10:36" ht="18"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7"/>
      <c r="AI289" s="75"/>
      <c r="AJ289" s="75"/>
    </row>
    <row r="290" spans="10:36" ht="18"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7"/>
      <c r="AI290" s="75"/>
      <c r="AJ290" s="75"/>
    </row>
    <row r="291" spans="10:36" ht="18"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7"/>
      <c r="AI291" s="75"/>
      <c r="AJ291" s="75"/>
    </row>
    <row r="292" spans="10:36" ht="18"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7"/>
      <c r="AI292" s="75"/>
      <c r="AJ292" s="75"/>
    </row>
    <row r="293" spans="10:36" ht="18"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7"/>
      <c r="AI293" s="75"/>
      <c r="AJ293" s="75"/>
    </row>
    <row r="294" spans="10:36" ht="18"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7"/>
      <c r="AI294" s="75"/>
      <c r="AJ294" s="75"/>
    </row>
    <row r="295" spans="10:36" ht="18"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7"/>
      <c r="AI295" s="75"/>
      <c r="AJ295" s="75"/>
    </row>
    <row r="296" spans="10:36" ht="18"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7"/>
      <c r="AI296" s="75"/>
      <c r="AJ296" s="75"/>
    </row>
    <row r="297" spans="10:36" ht="18"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7"/>
      <c r="AI297" s="75"/>
      <c r="AJ297" s="75"/>
    </row>
    <row r="298" spans="10:36" ht="18"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7"/>
      <c r="AI298" s="75"/>
      <c r="AJ298" s="75"/>
    </row>
    <row r="299" spans="10:36" ht="18"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7"/>
      <c r="AI299" s="75"/>
      <c r="AJ299" s="75"/>
    </row>
    <row r="300" spans="10:36" ht="18"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7"/>
      <c r="AI300" s="75"/>
      <c r="AJ300" s="75"/>
    </row>
    <row r="301" spans="10:36" ht="18"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7"/>
      <c r="AI301" s="75"/>
      <c r="AJ301" s="75"/>
    </row>
    <row r="302" spans="10:36" ht="18"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7"/>
      <c r="AI302" s="75"/>
      <c r="AJ302" s="75"/>
    </row>
    <row r="303" spans="10:36" ht="18"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7"/>
      <c r="AI303" s="75"/>
      <c r="AJ303" s="75"/>
    </row>
    <row r="304" spans="10:36" ht="18"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7"/>
      <c r="AI304" s="75"/>
      <c r="AJ304" s="75"/>
    </row>
    <row r="305" spans="10:36" ht="18"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7"/>
      <c r="AI305" s="75"/>
      <c r="AJ305" s="75"/>
    </row>
    <row r="306" spans="10:36" ht="18"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7"/>
      <c r="AI306" s="75"/>
      <c r="AJ306" s="75"/>
    </row>
    <row r="307" spans="10:36" ht="18"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7"/>
      <c r="AI307" s="75"/>
      <c r="AJ307" s="75"/>
    </row>
    <row r="308" spans="10:36" ht="18"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7"/>
      <c r="AI308" s="75"/>
      <c r="AJ308" s="75"/>
    </row>
    <row r="309" spans="10:36" ht="18"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7"/>
      <c r="AI309" s="75"/>
      <c r="AJ309" s="75"/>
    </row>
    <row r="310" spans="10:36" ht="18"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7"/>
      <c r="AI310" s="75"/>
      <c r="AJ310" s="75"/>
    </row>
    <row r="311" spans="10:36" ht="18"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7"/>
      <c r="AI311" s="75"/>
      <c r="AJ311" s="75"/>
    </row>
    <row r="312" spans="10:36" ht="18"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7"/>
      <c r="AI312" s="75"/>
      <c r="AJ312" s="75"/>
    </row>
    <row r="313" spans="10:36" ht="18"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7"/>
      <c r="AI313" s="75"/>
      <c r="AJ313" s="75"/>
    </row>
    <row r="314" spans="10:36" ht="18"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7"/>
      <c r="AI314" s="75"/>
      <c r="AJ314" s="75"/>
    </row>
    <row r="315" spans="10:36" ht="18"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7"/>
      <c r="AI315" s="75"/>
      <c r="AJ315" s="75"/>
    </row>
    <row r="316" spans="10:36" ht="18"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7"/>
      <c r="AI316" s="75"/>
      <c r="AJ316" s="75"/>
    </row>
    <row r="317" spans="10:36" ht="18"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7"/>
      <c r="AI317" s="75"/>
      <c r="AJ317" s="75"/>
    </row>
    <row r="318" spans="10:36" ht="18"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7"/>
      <c r="AI318" s="75"/>
      <c r="AJ318" s="75"/>
    </row>
    <row r="319" spans="10:36" ht="18"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7"/>
      <c r="AI319" s="75"/>
      <c r="AJ319" s="75"/>
    </row>
    <row r="320" spans="10:36" ht="18"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7"/>
      <c r="AI320" s="75"/>
      <c r="AJ320" s="75"/>
    </row>
    <row r="321" spans="10:36" ht="18"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7"/>
      <c r="AI321" s="75"/>
      <c r="AJ321" s="75"/>
    </row>
    <row r="322" spans="10:36" ht="18"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7"/>
      <c r="AI322" s="75"/>
      <c r="AJ322" s="75"/>
    </row>
    <row r="323" spans="10:36" ht="18"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7"/>
      <c r="AI323" s="75"/>
      <c r="AJ323" s="75"/>
    </row>
    <row r="324" spans="10:36" ht="18"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7"/>
      <c r="AI324" s="75"/>
      <c r="AJ324" s="75"/>
    </row>
    <row r="325" spans="10:36" ht="18"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7"/>
      <c r="AI325" s="75"/>
      <c r="AJ325" s="75"/>
    </row>
    <row r="326" spans="10:36" ht="18"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7"/>
      <c r="AI326" s="75"/>
      <c r="AJ326" s="75"/>
    </row>
    <row r="327" spans="10:36" ht="18"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7"/>
      <c r="AI327" s="75"/>
      <c r="AJ327" s="75"/>
    </row>
    <row r="328" spans="10:36" ht="18"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7"/>
      <c r="AI328" s="75"/>
      <c r="AJ328" s="75"/>
    </row>
    <row r="329" spans="10:36" ht="18"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7"/>
      <c r="AI329" s="75"/>
      <c r="AJ329" s="75"/>
    </row>
    <row r="330" spans="10:36" ht="18"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7"/>
      <c r="AI330" s="75"/>
      <c r="AJ330" s="75"/>
    </row>
    <row r="331" spans="10:36" ht="18"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7"/>
      <c r="AI331" s="75"/>
      <c r="AJ331" s="75"/>
    </row>
    <row r="332" spans="10:36" ht="18"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7"/>
      <c r="AI332" s="75"/>
      <c r="AJ332" s="75"/>
    </row>
    <row r="333" spans="10:36" ht="18"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7"/>
      <c r="AI333" s="75"/>
      <c r="AJ333" s="75"/>
    </row>
    <row r="334" spans="10:36" ht="18"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7"/>
      <c r="AI334" s="75"/>
      <c r="AJ334" s="75"/>
    </row>
    <row r="335" spans="10:36" ht="18"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7"/>
      <c r="AI335" s="75"/>
      <c r="AJ335" s="75"/>
    </row>
    <row r="336" spans="10:36" ht="18"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7"/>
      <c r="AI336" s="75"/>
      <c r="AJ336" s="75"/>
    </row>
    <row r="337" spans="10:36" ht="18"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7"/>
      <c r="AI337" s="75"/>
      <c r="AJ337" s="75"/>
    </row>
  </sheetData>
  <sheetProtection/>
  <mergeCells count="12">
    <mergeCell ref="A12:I12"/>
    <mergeCell ref="C9:F9"/>
    <mergeCell ref="G9:I9"/>
    <mergeCell ref="A6:I6"/>
    <mergeCell ref="A8:D8"/>
    <mergeCell ref="A1:AJ1"/>
    <mergeCell ref="F10:I10"/>
    <mergeCell ref="A10:E10"/>
    <mergeCell ref="A11:I11"/>
    <mergeCell ref="A3:I3"/>
    <mergeCell ref="A9:B9"/>
    <mergeCell ref="B5:E5"/>
  </mergeCells>
  <printOptions/>
  <pageMargins left="0.44" right="0.43" top="0.34" bottom="0.46" header="0.17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0"/>
  <sheetViews>
    <sheetView zoomScalePageLayoutView="0" workbookViewId="0" topLeftCell="A1">
      <selection activeCell="AN5" sqref="AN5"/>
    </sheetView>
  </sheetViews>
  <sheetFormatPr defaultColWidth="9.140625" defaultRowHeight="12.75"/>
  <cols>
    <col min="1" max="1" width="8.140625" style="8" customWidth="1"/>
    <col min="2" max="2" width="30.7109375" style="0" customWidth="1"/>
    <col min="3" max="3" width="13.00390625" style="8" customWidth="1"/>
    <col min="4" max="4" width="7.8515625" style="8" customWidth="1"/>
    <col min="5" max="5" width="12.7109375" style="8" customWidth="1"/>
    <col min="6" max="6" width="10.140625" style="8" customWidth="1"/>
    <col min="7" max="7" width="13.8515625" style="8" customWidth="1"/>
    <col min="8" max="8" width="12.140625" style="8" customWidth="1"/>
    <col min="9" max="9" width="16.8515625" style="9" customWidth="1"/>
    <col min="10" max="12" width="5.00390625" style="51" hidden="1" customWidth="1"/>
    <col min="13" max="13" width="4.00390625" style="51" hidden="1" customWidth="1"/>
    <col min="14" max="16" width="5.00390625" style="51" hidden="1" customWidth="1"/>
    <col min="17" max="17" width="5.57421875" style="51" hidden="1" customWidth="1"/>
    <col min="18" max="33" width="5.00390625" style="51" hidden="1" customWidth="1"/>
    <col min="34" max="34" width="16.28125" style="58" hidden="1" customWidth="1"/>
    <col min="35" max="35" width="13.421875" style="51" customWidth="1"/>
    <col min="36" max="36" width="17.140625" style="51" hidden="1" customWidth="1"/>
  </cols>
  <sheetData>
    <row r="1" spans="1:36" s="27" customFormat="1" ht="54" customHeight="1">
      <c r="A1" s="143" t="s">
        <v>122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</row>
    <row r="2" spans="1:36" s="45" customFormat="1" ht="72.75" customHeight="1">
      <c r="A2" s="42" t="s">
        <v>4</v>
      </c>
      <c r="B2" s="42" t="s">
        <v>18</v>
      </c>
      <c r="C2" s="42" t="s">
        <v>17</v>
      </c>
      <c r="D2" s="42" t="s">
        <v>28</v>
      </c>
      <c r="E2" s="42" t="s">
        <v>22</v>
      </c>
      <c r="F2" s="42" t="s">
        <v>23</v>
      </c>
      <c r="G2" s="42" t="s">
        <v>24</v>
      </c>
      <c r="H2" s="42" t="s">
        <v>7</v>
      </c>
      <c r="I2" s="42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4" t="s">
        <v>114</v>
      </c>
      <c r="AJ2" s="54" t="s">
        <v>115</v>
      </c>
    </row>
    <row r="3" spans="1:36" s="1" customFormat="1" ht="18">
      <c r="A3" s="138" t="s">
        <v>25</v>
      </c>
      <c r="B3" s="139"/>
      <c r="C3" s="139"/>
      <c r="D3" s="139"/>
      <c r="E3" s="139"/>
      <c r="F3" s="139"/>
      <c r="G3" s="139"/>
      <c r="H3" s="139"/>
      <c r="I3" s="139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58"/>
      <c r="AI3" s="51"/>
      <c r="AJ3" s="51"/>
    </row>
    <row r="4" spans="1:36" s="10" customFormat="1" ht="30">
      <c r="A4" s="18">
        <v>1</v>
      </c>
      <c r="B4" s="40" t="s">
        <v>74</v>
      </c>
      <c r="C4" s="18" t="s">
        <v>15</v>
      </c>
      <c r="D4" s="31" t="s">
        <v>11</v>
      </c>
      <c r="E4" s="32"/>
      <c r="F4" s="17" t="s">
        <v>16</v>
      </c>
      <c r="G4" s="17" t="s">
        <v>16</v>
      </c>
      <c r="H4" s="18">
        <v>2017</v>
      </c>
      <c r="I4" s="17" t="s">
        <v>65</v>
      </c>
      <c r="J4" s="52">
        <v>9</v>
      </c>
      <c r="K4" s="52">
        <v>28</v>
      </c>
      <c r="L4" s="52">
        <v>14</v>
      </c>
      <c r="M4" s="52">
        <v>10</v>
      </c>
      <c r="N4" s="52">
        <v>7</v>
      </c>
      <c r="O4" s="52">
        <v>11</v>
      </c>
      <c r="P4" s="52">
        <v>32</v>
      </c>
      <c r="Q4" s="67">
        <v>36</v>
      </c>
      <c r="R4" s="52">
        <v>20</v>
      </c>
      <c r="S4" s="52">
        <v>7</v>
      </c>
      <c r="T4" s="52">
        <v>18</v>
      </c>
      <c r="U4" s="52">
        <v>48</v>
      </c>
      <c r="V4" s="52">
        <v>17</v>
      </c>
      <c r="W4" s="52">
        <v>14</v>
      </c>
      <c r="X4" s="52">
        <v>36</v>
      </c>
      <c r="Y4" s="52">
        <v>24</v>
      </c>
      <c r="Z4" s="52">
        <v>28</v>
      </c>
      <c r="AA4" s="52">
        <v>7</v>
      </c>
      <c r="AB4" s="52">
        <v>44</v>
      </c>
      <c r="AC4" s="52">
        <v>13</v>
      </c>
      <c r="AD4" s="52">
        <v>2</v>
      </c>
      <c r="AE4" s="52">
        <v>3</v>
      </c>
      <c r="AF4" s="52">
        <v>5</v>
      </c>
      <c r="AG4" s="52">
        <v>1319</v>
      </c>
      <c r="AH4" s="58">
        <f>SUM(J4:AG4)</f>
        <v>1752</v>
      </c>
      <c r="AI4" s="117">
        <v>130</v>
      </c>
      <c r="AJ4" s="116">
        <f>AH4*AI4</f>
        <v>227760</v>
      </c>
    </row>
    <row r="5" spans="1:36" s="10" customFormat="1" ht="30">
      <c r="A5" s="18">
        <v>2</v>
      </c>
      <c r="B5" s="40" t="s">
        <v>75</v>
      </c>
      <c r="C5" s="18" t="s">
        <v>15</v>
      </c>
      <c r="D5" s="31" t="s">
        <v>11</v>
      </c>
      <c r="E5" s="32"/>
      <c r="F5" s="17" t="s">
        <v>16</v>
      </c>
      <c r="G5" s="17" t="s">
        <v>16</v>
      </c>
      <c r="H5" s="18">
        <v>2017</v>
      </c>
      <c r="I5" s="17" t="s">
        <v>65</v>
      </c>
      <c r="J5" s="52">
        <v>9</v>
      </c>
      <c r="K5" s="52">
        <v>30</v>
      </c>
      <c r="L5" s="52">
        <v>14</v>
      </c>
      <c r="M5" s="52">
        <v>10</v>
      </c>
      <c r="N5" s="52">
        <v>7</v>
      </c>
      <c r="O5" s="52">
        <v>11</v>
      </c>
      <c r="P5" s="52">
        <v>31</v>
      </c>
      <c r="Q5" s="67">
        <v>39</v>
      </c>
      <c r="R5" s="52">
        <v>24</v>
      </c>
      <c r="S5" s="52">
        <v>8</v>
      </c>
      <c r="T5" s="52">
        <v>19</v>
      </c>
      <c r="U5" s="52">
        <v>48</v>
      </c>
      <c r="V5" s="52">
        <v>20</v>
      </c>
      <c r="W5" s="52">
        <v>13</v>
      </c>
      <c r="X5" s="52">
        <v>39</v>
      </c>
      <c r="Y5" s="52">
        <v>26</v>
      </c>
      <c r="Z5" s="52">
        <v>28</v>
      </c>
      <c r="AA5" s="52">
        <v>9</v>
      </c>
      <c r="AB5" s="52">
        <v>44</v>
      </c>
      <c r="AC5" s="52">
        <v>13</v>
      </c>
      <c r="AD5" s="52">
        <v>2</v>
      </c>
      <c r="AE5" s="52">
        <v>3</v>
      </c>
      <c r="AF5" s="52">
        <v>5</v>
      </c>
      <c r="AG5" s="52"/>
      <c r="AH5" s="58">
        <f>SUM(J5:AG5)</f>
        <v>452</v>
      </c>
      <c r="AI5" s="117">
        <v>115</v>
      </c>
      <c r="AJ5" s="116">
        <f>AH5*AI5</f>
        <v>51980</v>
      </c>
    </row>
    <row r="6" spans="1:36" s="10" customFormat="1" ht="30">
      <c r="A6" s="18">
        <v>3</v>
      </c>
      <c r="B6" s="40" t="s">
        <v>76</v>
      </c>
      <c r="C6" s="18" t="s">
        <v>15</v>
      </c>
      <c r="D6" s="31" t="s">
        <v>11</v>
      </c>
      <c r="E6" s="32"/>
      <c r="F6" s="17" t="s">
        <v>16</v>
      </c>
      <c r="G6" s="17" t="s">
        <v>16</v>
      </c>
      <c r="H6" s="18">
        <v>2017</v>
      </c>
      <c r="I6" s="17" t="s">
        <v>65</v>
      </c>
      <c r="J6" s="52">
        <v>9</v>
      </c>
      <c r="K6" s="52">
        <v>27</v>
      </c>
      <c r="L6" s="52">
        <v>14</v>
      </c>
      <c r="M6" s="52">
        <v>10</v>
      </c>
      <c r="N6" s="52">
        <v>7</v>
      </c>
      <c r="O6" s="52">
        <v>11</v>
      </c>
      <c r="P6" s="52">
        <v>30</v>
      </c>
      <c r="Q6" s="67">
        <v>40</v>
      </c>
      <c r="R6" s="52">
        <v>22</v>
      </c>
      <c r="S6" s="52">
        <v>8</v>
      </c>
      <c r="T6" s="52">
        <v>18</v>
      </c>
      <c r="U6" s="52">
        <v>47</v>
      </c>
      <c r="V6" s="52">
        <v>17</v>
      </c>
      <c r="W6" s="52">
        <v>14</v>
      </c>
      <c r="X6" s="52">
        <v>40</v>
      </c>
      <c r="Y6" s="52">
        <v>25</v>
      </c>
      <c r="Z6" s="52">
        <v>28</v>
      </c>
      <c r="AA6" s="52">
        <v>8</v>
      </c>
      <c r="AB6" s="52">
        <v>44</v>
      </c>
      <c r="AC6" s="52">
        <v>12</v>
      </c>
      <c r="AD6" s="52">
        <v>2</v>
      </c>
      <c r="AE6" s="52">
        <v>3</v>
      </c>
      <c r="AF6" s="52">
        <v>5</v>
      </c>
      <c r="AG6" s="52"/>
      <c r="AH6" s="58">
        <f>SUM(J6:AG6)</f>
        <v>441</v>
      </c>
      <c r="AI6" s="117">
        <v>145</v>
      </c>
      <c r="AJ6" s="116">
        <f>AH6*AI6</f>
        <v>63945</v>
      </c>
    </row>
    <row r="7" spans="1:36" s="1" customFormat="1" ht="18" hidden="1">
      <c r="A7" s="23"/>
      <c r="B7" s="128" t="s">
        <v>117</v>
      </c>
      <c r="C7" s="129"/>
      <c r="D7" s="129"/>
      <c r="E7" s="130"/>
      <c r="F7" s="43"/>
      <c r="G7" s="22"/>
      <c r="H7" s="22"/>
      <c r="I7" s="2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8">
        <f>SUM(AH4:AH6)</f>
        <v>2645</v>
      </c>
      <c r="AI7" s="51"/>
      <c r="AJ7" s="118">
        <f>SUM(AJ4:AJ6)</f>
        <v>343685</v>
      </c>
    </row>
    <row r="8" spans="1:9" ht="33.75" customHeight="1">
      <c r="A8" s="127" t="s">
        <v>34</v>
      </c>
      <c r="B8" s="127"/>
      <c r="C8" s="127"/>
      <c r="D8" s="127"/>
      <c r="E8" s="127"/>
      <c r="F8" s="127"/>
      <c r="G8" s="127"/>
      <c r="H8" s="127"/>
      <c r="I8" s="127"/>
    </row>
    <row r="9" spans="1:9" ht="18">
      <c r="A9" s="88"/>
      <c r="B9" s="88"/>
      <c r="C9" s="88"/>
      <c r="D9" s="88"/>
      <c r="E9" s="88"/>
      <c r="F9" s="88"/>
      <c r="G9" s="88"/>
      <c r="H9" s="88"/>
      <c r="I9" s="88"/>
    </row>
    <row r="10" spans="1:9" ht="18">
      <c r="A10" s="142" t="s">
        <v>43</v>
      </c>
      <c r="B10" s="142"/>
      <c r="C10" s="142"/>
      <c r="D10" s="142"/>
      <c r="E10" s="93">
        <f ca="1">TODAY()</f>
        <v>44007</v>
      </c>
      <c r="F10" s="94"/>
      <c r="G10" s="95"/>
      <c r="H10" s="96"/>
      <c r="I10" s="97"/>
    </row>
    <row r="11" spans="1:9" ht="18">
      <c r="A11" s="140" t="s">
        <v>62</v>
      </c>
      <c r="B11" s="140"/>
      <c r="C11" s="141" t="s">
        <v>29</v>
      </c>
      <c r="D11" s="141"/>
      <c r="E11" s="141"/>
      <c r="F11" s="141"/>
      <c r="G11" s="141" t="s">
        <v>37</v>
      </c>
      <c r="H11" s="141"/>
      <c r="I11" s="141"/>
    </row>
    <row r="12" spans="1:9" ht="18">
      <c r="A12" s="136" t="s">
        <v>67</v>
      </c>
      <c r="B12" s="136"/>
      <c r="C12" s="136"/>
      <c r="D12" s="136"/>
      <c r="E12" s="136"/>
      <c r="F12" s="136" t="s">
        <v>41</v>
      </c>
      <c r="G12" s="136"/>
      <c r="H12" s="136"/>
      <c r="I12" s="136"/>
    </row>
    <row r="13" spans="1:9" ht="18">
      <c r="A13" s="137" t="s">
        <v>46</v>
      </c>
      <c r="B13" s="137"/>
      <c r="C13" s="137"/>
      <c r="D13" s="137"/>
      <c r="E13" s="137"/>
      <c r="F13" s="137"/>
      <c r="G13" s="137"/>
      <c r="H13" s="137"/>
      <c r="I13" s="137"/>
    </row>
    <row r="14" spans="1:9" ht="18">
      <c r="A14" s="125" t="s">
        <v>30</v>
      </c>
      <c r="B14" s="125"/>
      <c r="C14" s="125"/>
      <c r="D14" s="125"/>
      <c r="E14" s="125"/>
      <c r="F14" s="125"/>
      <c r="G14" s="125"/>
      <c r="H14" s="125"/>
      <c r="I14" s="125"/>
    </row>
    <row r="15" spans="1:9" ht="18">
      <c r="A15" s="87"/>
      <c r="B15" s="36"/>
      <c r="C15" s="87"/>
      <c r="D15" s="87"/>
      <c r="E15" s="87"/>
      <c r="F15" s="87"/>
      <c r="G15" s="87"/>
      <c r="H15" s="87"/>
      <c r="I15" s="100"/>
    </row>
    <row r="16" spans="10:36" ht="18"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/>
      <c r="AI16" s="75"/>
      <c r="AJ16" s="75"/>
    </row>
    <row r="17" spans="10:36" ht="18"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6"/>
      <c r="AI17" s="75"/>
      <c r="AJ17" s="75"/>
    </row>
    <row r="18" spans="10:36" ht="18"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5"/>
      <c r="AJ18" s="75"/>
    </row>
    <row r="19" spans="10:36" ht="18"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  <c r="AI19" s="75"/>
      <c r="AJ19" s="75"/>
    </row>
    <row r="20" spans="10:36" ht="18"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6"/>
      <c r="AI20" s="75"/>
      <c r="AJ20" s="75"/>
    </row>
    <row r="21" spans="10:36" ht="18"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75"/>
      <c r="AJ21" s="75"/>
    </row>
    <row r="22" spans="10:36" ht="18"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6"/>
      <c r="AI22" s="75"/>
      <c r="AJ22" s="75"/>
    </row>
    <row r="23" spans="10:36" ht="18"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  <c r="AI23" s="75"/>
      <c r="AJ23" s="75"/>
    </row>
    <row r="24" spans="10:36" ht="18"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  <c r="AI24" s="75"/>
      <c r="AJ24" s="75"/>
    </row>
    <row r="25" spans="10:36" ht="18"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75"/>
      <c r="AJ25" s="75"/>
    </row>
    <row r="26" spans="10:36" ht="18"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75"/>
      <c r="AJ26" s="75"/>
    </row>
    <row r="27" spans="10:36" ht="18"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/>
      <c r="AI27" s="75"/>
      <c r="AJ27" s="75"/>
    </row>
    <row r="28" spans="10:36" ht="18"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/>
      <c r="AI28" s="75"/>
      <c r="AJ28" s="75"/>
    </row>
    <row r="29" spans="10:36" ht="18"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  <c r="AI29" s="75"/>
      <c r="AJ29" s="75"/>
    </row>
    <row r="30" spans="10:36" ht="18"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  <c r="AI30" s="75"/>
      <c r="AJ30" s="75"/>
    </row>
    <row r="31" spans="10:36" ht="18"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6"/>
      <c r="AI31" s="75"/>
      <c r="AJ31" s="75"/>
    </row>
    <row r="32" spans="10:36" ht="18"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6"/>
      <c r="AI32" s="75"/>
      <c r="AJ32" s="75"/>
    </row>
    <row r="33" spans="10:36" ht="18"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I33" s="75"/>
      <c r="AJ33" s="75"/>
    </row>
    <row r="34" spans="10:36" ht="18"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6"/>
      <c r="AI34" s="75"/>
      <c r="AJ34" s="75"/>
    </row>
    <row r="35" spans="10:36" ht="18"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/>
      <c r="AI35" s="75"/>
      <c r="AJ35" s="75"/>
    </row>
    <row r="36" spans="10:36" ht="18"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75"/>
      <c r="AJ36" s="75"/>
    </row>
    <row r="37" spans="10:36" ht="18"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/>
      <c r="AI37" s="75"/>
      <c r="AJ37" s="75"/>
    </row>
    <row r="38" spans="10:36" ht="18"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6"/>
      <c r="AI38" s="75"/>
      <c r="AJ38" s="75"/>
    </row>
    <row r="39" spans="10:36" ht="18"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  <c r="AI39" s="75"/>
      <c r="AJ39" s="75"/>
    </row>
    <row r="40" spans="10:36" ht="18"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/>
      <c r="AI40" s="75"/>
      <c r="AJ40" s="75"/>
    </row>
    <row r="41" spans="10:36" ht="18"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  <c r="AI41" s="75"/>
      <c r="AJ41" s="75"/>
    </row>
    <row r="42" spans="10:36" ht="18"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  <c r="AI42" s="75"/>
      <c r="AJ42" s="75"/>
    </row>
    <row r="43" spans="10:36" ht="18"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  <c r="AI43" s="75"/>
      <c r="AJ43" s="75"/>
    </row>
    <row r="44" spans="10:36" ht="18"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6"/>
      <c r="AI44" s="75"/>
      <c r="AJ44" s="75"/>
    </row>
    <row r="45" spans="10:36" ht="18"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6"/>
      <c r="AI45" s="75"/>
      <c r="AJ45" s="75"/>
    </row>
    <row r="46" spans="10:36" ht="18"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6"/>
      <c r="AI46" s="75"/>
      <c r="AJ46" s="75"/>
    </row>
    <row r="47" spans="10:36" ht="18"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6"/>
      <c r="AI47" s="75"/>
      <c r="AJ47" s="75"/>
    </row>
    <row r="48" spans="10:36" ht="18"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6"/>
      <c r="AI48" s="75"/>
      <c r="AJ48" s="75"/>
    </row>
    <row r="49" spans="10:36" ht="18"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6"/>
      <c r="AI49" s="75"/>
      <c r="AJ49" s="75"/>
    </row>
    <row r="50" spans="10:36" ht="18"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6"/>
      <c r="AI50" s="75"/>
      <c r="AJ50" s="75"/>
    </row>
    <row r="51" spans="10:36" ht="18"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6"/>
      <c r="AI51" s="75"/>
      <c r="AJ51" s="75"/>
    </row>
    <row r="52" spans="10:36" ht="18"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6"/>
      <c r="AI52" s="75"/>
      <c r="AJ52" s="75"/>
    </row>
    <row r="53" spans="10:36" ht="18"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6"/>
      <c r="AI53" s="75"/>
      <c r="AJ53" s="75"/>
    </row>
    <row r="54" spans="10:36" ht="18"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6"/>
      <c r="AI54" s="75"/>
      <c r="AJ54" s="75"/>
    </row>
    <row r="55" spans="10:36" ht="18"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6"/>
      <c r="AI55" s="75"/>
      <c r="AJ55" s="75"/>
    </row>
    <row r="56" spans="10:36" ht="18"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6"/>
      <c r="AI56" s="75"/>
      <c r="AJ56" s="75"/>
    </row>
    <row r="57" spans="10:36" ht="18"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6"/>
      <c r="AI57" s="75"/>
      <c r="AJ57" s="75"/>
    </row>
    <row r="58" spans="10:36" ht="18"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6"/>
      <c r="AI58" s="75"/>
      <c r="AJ58" s="75"/>
    </row>
    <row r="59" spans="10:36" ht="18"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6"/>
      <c r="AI59" s="75"/>
      <c r="AJ59" s="75"/>
    </row>
    <row r="60" spans="10:36" ht="18"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6"/>
      <c r="AI60" s="75"/>
      <c r="AJ60" s="75"/>
    </row>
    <row r="61" spans="10:36" ht="18"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6"/>
      <c r="AI61" s="75"/>
      <c r="AJ61" s="75"/>
    </row>
    <row r="62" spans="10:36" ht="18"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6"/>
      <c r="AI62" s="75"/>
      <c r="AJ62" s="75"/>
    </row>
    <row r="63" spans="10:36" ht="18"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6"/>
      <c r="AI63" s="75"/>
      <c r="AJ63" s="75"/>
    </row>
    <row r="64" spans="10:36" ht="18"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6"/>
      <c r="AI64" s="75"/>
      <c r="AJ64" s="75"/>
    </row>
    <row r="65" spans="10:36" ht="18"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6"/>
      <c r="AI65" s="75"/>
      <c r="AJ65" s="75"/>
    </row>
    <row r="66" spans="10:36" ht="18"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6"/>
      <c r="AI66" s="75"/>
      <c r="AJ66" s="75"/>
    </row>
    <row r="67" spans="10:36" ht="18"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6"/>
      <c r="AI67" s="75"/>
      <c r="AJ67" s="75"/>
    </row>
    <row r="68" spans="10:36" ht="18"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6"/>
      <c r="AI68" s="75"/>
      <c r="AJ68" s="75"/>
    </row>
    <row r="69" spans="10:36" ht="18"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6"/>
      <c r="AI69" s="75"/>
      <c r="AJ69" s="75"/>
    </row>
    <row r="70" spans="10:36" ht="18"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6"/>
      <c r="AI70" s="75"/>
      <c r="AJ70" s="75"/>
    </row>
    <row r="71" spans="10:36" ht="18"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6"/>
      <c r="AI71" s="75"/>
      <c r="AJ71" s="75"/>
    </row>
    <row r="72" spans="10:36" ht="18"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6"/>
      <c r="AI72" s="75"/>
      <c r="AJ72" s="75"/>
    </row>
    <row r="73" spans="10:36" ht="18"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6"/>
      <c r="AI73" s="75"/>
      <c r="AJ73" s="75"/>
    </row>
    <row r="74" spans="10:36" ht="18"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6"/>
      <c r="AI74" s="75"/>
      <c r="AJ74" s="75"/>
    </row>
    <row r="75" spans="10:36" ht="18"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6"/>
      <c r="AI75" s="75"/>
      <c r="AJ75" s="75"/>
    </row>
    <row r="76" spans="10:36" ht="18"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6"/>
      <c r="AI76" s="75"/>
      <c r="AJ76" s="75"/>
    </row>
    <row r="77" spans="10:36" ht="18"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6"/>
      <c r="AI77" s="75"/>
      <c r="AJ77" s="75"/>
    </row>
    <row r="78" spans="10:36" ht="18"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6"/>
      <c r="AI78" s="75"/>
      <c r="AJ78" s="75"/>
    </row>
    <row r="79" spans="10:36" ht="18"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6"/>
      <c r="AI79" s="75"/>
      <c r="AJ79" s="75"/>
    </row>
    <row r="80" spans="10:36" ht="18"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6"/>
      <c r="AI80" s="75"/>
      <c r="AJ80" s="75"/>
    </row>
    <row r="81" spans="10:36" ht="18"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6"/>
      <c r="AI81" s="75"/>
      <c r="AJ81" s="75"/>
    </row>
    <row r="82" spans="10:36" ht="18"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6"/>
      <c r="AI82" s="75"/>
      <c r="AJ82" s="75"/>
    </row>
    <row r="83" spans="10:36" ht="18"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6"/>
      <c r="AI83" s="75"/>
      <c r="AJ83" s="75"/>
    </row>
    <row r="84" spans="10:36" ht="18"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6"/>
      <c r="AI84" s="75"/>
      <c r="AJ84" s="75"/>
    </row>
    <row r="85" spans="10:36" ht="18"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6"/>
      <c r="AI85" s="75"/>
      <c r="AJ85" s="75"/>
    </row>
    <row r="86" spans="10:36" ht="18"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6"/>
      <c r="AI86" s="75"/>
      <c r="AJ86" s="75"/>
    </row>
    <row r="87" spans="10:36" ht="18"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6"/>
      <c r="AI87" s="75"/>
      <c r="AJ87" s="75"/>
    </row>
    <row r="88" spans="10:36" ht="18"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6"/>
      <c r="AI88" s="75"/>
      <c r="AJ88" s="75"/>
    </row>
    <row r="89" spans="10:36" ht="18"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6"/>
      <c r="AI89" s="75"/>
      <c r="AJ89" s="75"/>
    </row>
    <row r="90" spans="10:36" ht="18"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6"/>
      <c r="AI90" s="75"/>
      <c r="AJ90" s="75"/>
    </row>
    <row r="91" spans="10:36" ht="18"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6"/>
      <c r="AI91" s="75"/>
      <c r="AJ91" s="75"/>
    </row>
    <row r="92" spans="10:36" ht="18"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6"/>
      <c r="AI92" s="75"/>
      <c r="AJ92" s="75"/>
    </row>
    <row r="93" spans="10:36" ht="18"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6"/>
      <c r="AI93" s="75"/>
      <c r="AJ93" s="75"/>
    </row>
    <row r="94" spans="10:36" ht="18"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6"/>
      <c r="AI94" s="75"/>
      <c r="AJ94" s="75"/>
    </row>
    <row r="95" spans="10:36" ht="18"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6"/>
      <c r="AI95" s="75"/>
      <c r="AJ95" s="75"/>
    </row>
    <row r="96" spans="10:36" ht="18"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6"/>
      <c r="AI96" s="75"/>
      <c r="AJ96" s="75"/>
    </row>
    <row r="97" spans="10:36" ht="18"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6"/>
      <c r="AI97" s="75"/>
      <c r="AJ97" s="75"/>
    </row>
    <row r="98" spans="10:36" ht="18"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6"/>
      <c r="AI98" s="75"/>
      <c r="AJ98" s="75"/>
    </row>
    <row r="99" spans="10:36" ht="18"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6"/>
      <c r="AI99" s="75"/>
      <c r="AJ99" s="75"/>
    </row>
    <row r="100" spans="10:36" ht="18"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6"/>
      <c r="AI100" s="75"/>
      <c r="AJ100" s="75"/>
    </row>
    <row r="101" spans="10:36" ht="18"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6"/>
      <c r="AI101" s="75"/>
      <c r="AJ101" s="75"/>
    </row>
    <row r="102" spans="10:36" ht="18"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6"/>
      <c r="AI102" s="75"/>
      <c r="AJ102" s="75"/>
    </row>
    <row r="103" spans="10:36" ht="18"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6"/>
      <c r="AI103" s="75"/>
      <c r="AJ103" s="75"/>
    </row>
    <row r="104" spans="10:36" ht="18"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6"/>
      <c r="AI104" s="75"/>
      <c r="AJ104" s="75"/>
    </row>
    <row r="105" spans="10:36" ht="18"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6"/>
      <c r="AI105" s="75"/>
      <c r="AJ105" s="75"/>
    </row>
    <row r="106" spans="10:36" ht="18"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6"/>
      <c r="AI106" s="75"/>
      <c r="AJ106" s="75"/>
    </row>
    <row r="107" spans="10:36" ht="18"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6"/>
      <c r="AI107" s="75"/>
      <c r="AJ107" s="75"/>
    </row>
    <row r="108" spans="10:36" ht="18"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6"/>
      <c r="AI108" s="75"/>
      <c r="AJ108" s="75"/>
    </row>
    <row r="109" spans="10:36" ht="18"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6"/>
      <c r="AI109" s="75"/>
      <c r="AJ109" s="75"/>
    </row>
    <row r="110" spans="10:36" ht="18"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6"/>
      <c r="AI110" s="75"/>
      <c r="AJ110" s="75"/>
    </row>
    <row r="111" spans="10:36" ht="18"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6"/>
      <c r="AI111" s="75"/>
      <c r="AJ111" s="75"/>
    </row>
    <row r="112" spans="10:36" ht="18"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6"/>
      <c r="AI112" s="75"/>
      <c r="AJ112" s="75"/>
    </row>
    <row r="113" spans="10:36" ht="18"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6"/>
      <c r="AI113" s="75"/>
      <c r="AJ113" s="75"/>
    </row>
    <row r="114" spans="10:36" ht="18"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6"/>
      <c r="AI114" s="75"/>
      <c r="AJ114" s="75"/>
    </row>
    <row r="115" spans="10:36" ht="18"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6"/>
      <c r="AI115" s="75"/>
      <c r="AJ115" s="75"/>
    </row>
    <row r="116" spans="10:36" ht="18"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6"/>
      <c r="AI116" s="75"/>
      <c r="AJ116" s="75"/>
    </row>
    <row r="117" spans="10:36" ht="18"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6"/>
      <c r="AI117" s="75"/>
      <c r="AJ117" s="75"/>
    </row>
    <row r="118" spans="10:36" ht="18"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6"/>
      <c r="AI118" s="75"/>
      <c r="AJ118" s="75"/>
    </row>
    <row r="119" spans="10:36" ht="18"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6"/>
      <c r="AI119" s="75"/>
      <c r="AJ119" s="75"/>
    </row>
    <row r="120" spans="10:36" ht="18"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6"/>
      <c r="AI120" s="75"/>
      <c r="AJ120" s="75"/>
    </row>
    <row r="121" spans="10:36" ht="18"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6"/>
      <c r="AI121" s="75"/>
      <c r="AJ121" s="75"/>
    </row>
    <row r="122" spans="10:36" ht="18"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6"/>
      <c r="AI122" s="75"/>
      <c r="AJ122" s="75"/>
    </row>
    <row r="123" spans="10:36" ht="18"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6"/>
      <c r="AI123" s="75"/>
      <c r="AJ123" s="75"/>
    </row>
    <row r="124" spans="10:36" ht="18"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6"/>
      <c r="AI124" s="75"/>
      <c r="AJ124" s="75"/>
    </row>
    <row r="125" spans="10:36" ht="18"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6"/>
      <c r="AI125" s="75"/>
      <c r="AJ125" s="75"/>
    </row>
    <row r="126" spans="10:36" ht="18"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6"/>
      <c r="AI126" s="75"/>
      <c r="AJ126" s="75"/>
    </row>
    <row r="127" spans="10:36" ht="18"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6"/>
      <c r="AI127" s="75"/>
      <c r="AJ127" s="75"/>
    </row>
    <row r="128" spans="10:36" ht="18"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6"/>
      <c r="AI128" s="75"/>
      <c r="AJ128" s="75"/>
    </row>
    <row r="129" spans="10:36" ht="18"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6"/>
      <c r="AI129" s="75"/>
      <c r="AJ129" s="75"/>
    </row>
    <row r="130" spans="10:36" ht="18"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6"/>
      <c r="AI130" s="75"/>
      <c r="AJ130" s="75"/>
    </row>
    <row r="131" spans="10:36" ht="18"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6"/>
      <c r="AI131" s="75"/>
      <c r="AJ131" s="75"/>
    </row>
    <row r="132" spans="10:36" ht="18"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6"/>
      <c r="AI132" s="75"/>
      <c r="AJ132" s="75"/>
    </row>
    <row r="133" spans="10:36" ht="18"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6"/>
      <c r="AI133" s="75"/>
      <c r="AJ133" s="75"/>
    </row>
    <row r="134" spans="10:36" ht="18"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6"/>
      <c r="AI134" s="75"/>
      <c r="AJ134" s="75"/>
    </row>
    <row r="135" spans="10:36" ht="18"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6"/>
      <c r="AI135" s="75"/>
      <c r="AJ135" s="75"/>
    </row>
    <row r="136" spans="10:36" ht="18"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6"/>
      <c r="AI136" s="75"/>
      <c r="AJ136" s="75"/>
    </row>
    <row r="137" spans="10:36" ht="18"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6"/>
      <c r="AI137" s="75"/>
      <c r="AJ137" s="75"/>
    </row>
    <row r="138" spans="10:36" ht="18"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6"/>
      <c r="AI138" s="75"/>
      <c r="AJ138" s="75"/>
    </row>
    <row r="139" spans="10:36" ht="18"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6"/>
      <c r="AI139" s="75"/>
      <c r="AJ139" s="75"/>
    </row>
    <row r="140" spans="10:36" ht="18"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6"/>
      <c r="AI140" s="75"/>
      <c r="AJ140" s="75"/>
    </row>
    <row r="141" spans="10:36" ht="18"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6"/>
      <c r="AI141" s="75"/>
      <c r="AJ141" s="75"/>
    </row>
    <row r="142" spans="10:36" ht="18"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6"/>
      <c r="AI142" s="75"/>
      <c r="AJ142" s="75"/>
    </row>
    <row r="143" spans="10:36" ht="18"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6"/>
      <c r="AI143" s="75"/>
      <c r="AJ143" s="75"/>
    </row>
    <row r="144" spans="10:36" ht="18"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6"/>
      <c r="AI144" s="75"/>
      <c r="AJ144" s="75"/>
    </row>
    <row r="145" spans="10:36" ht="18"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6"/>
      <c r="AI145" s="75"/>
      <c r="AJ145" s="75"/>
    </row>
    <row r="146" spans="10:36" ht="18"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6"/>
      <c r="AI146" s="75"/>
      <c r="AJ146" s="75"/>
    </row>
    <row r="147" spans="10:36" ht="18"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6"/>
      <c r="AI147" s="75"/>
      <c r="AJ147" s="75"/>
    </row>
    <row r="148" spans="10:36" ht="18"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6"/>
      <c r="AI148" s="75"/>
      <c r="AJ148" s="75"/>
    </row>
    <row r="149" spans="10:36" ht="18"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6"/>
      <c r="AI149" s="75"/>
      <c r="AJ149" s="75"/>
    </row>
    <row r="150" spans="10:36" ht="18"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6"/>
      <c r="AI150" s="75"/>
      <c r="AJ150" s="75"/>
    </row>
    <row r="151" spans="10:36" ht="18"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6"/>
      <c r="AI151" s="75"/>
      <c r="AJ151" s="75"/>
    </row>
    <row r="152" spans="10:36" ht="18"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6"/>
      <c r="AI152" s="75"/>
      <c r="AJ152" s="75"/>
    </row>
    <row r="153" spans="10:36" ht="18"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6"/>
      <c r="AI153" s="75"/>
      <c r="AJ153" s="75"/>
    </row>
    <row r="154" spans="10:36" ht="18"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6"/>
      <c r="AI154" s="75"/>
      <c r="AJ154" s="75"/>
    </row>
    <row r="155" spans="10:36" ht="18"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6"/>
      <c r="AI155" s="75"/>
      <c r="AJ155" s="75"/>
    </row>
    <row r="156" spans="10:36" ht="18"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6"/>
      <c r="AI156" s="75"/>
      <c r="AJ156" s="75"/>
    </row>
    <row r="157" spans="10:36" ht="18"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6"/>
      <c r="AI157" s="75"/>
      <c r="AJ157" s="75"/>
    </row>
    <row r="158" spans="10:36" ht="18"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6"/>
      <c r="AI158" s="75"/>
      <c r="AJ158" s="75"/>
    </row>
    <row r="159" spans="10:36" ht="18"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6"/>
      <c r="AI159" s="75"/>
      <c r="AJ159" s="75"/>
    </row>
    <row r="160" spans="10:36" ht="18"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6"/>
      <c r="AI160" s="75"/>
      <c r="AJ160" s="75"/>
    </row>
    <row r="161" spans="10:36" ht="18"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6"/>
      <c r="AI161" s="75"/>
      <c r="AJ161" s="75"/>
    </row>
    <row r="162" spans="10:36" ht="18"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6"/>
      <c r="AI162" s="75"/>
      <c r="AJ162" s="75"/>
    </row>
    <row r="163" spans="10:36" ht="18"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6"/>
      <c r="AI163" s="75"/>
      <c r="AJ163" s="75"/>
    </row>
    <row r="164" spans="10:36" ht="18"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6"/>
      <c r="AI164" s="75"/>
      <c r="AJ164" s="75"/>
    </row>
    <row r="165" spans="10:36" ht="18"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6"/>
      <c r="AI165" s="75"/>
      <c r="AJ165" s="75"/>
    </row>
    <row r="166" spans="10:36" ht="18"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6"/>
      <c r="AI166" s="75"/>
      <c r="AJ166" s="75"/>
    </row>
    <row r="167" spans="10:36" ht="18"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6"/>
      <c r="AI167" s="75"/>
      <c r="AJ167" s="75"/>
    </row>
    <row r="168" spans="10:36" ht="18"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6"/>
      <c r="AI168" s="75"/>
      <c r="AJ168" s="75"/>
    </row>
    <row r="169" spans="10:36" ht="18"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6"/>
      <c r="AI169" s="75"/>
      <c r="AJ169" s="75"/>
    </row>
    <row r="170" spans="10:36" ht="18"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6"/>
      <c r="AI170" s="75"/>
      <c r="AJ170" s="75"/>
    </row>
    <row r="171" spans="10:36" ht="18"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6"/>
      <c r="AI171" s="75"/>
      <c r="AJ171" s="75"/>
    </row>
    <row r="172" spans="10:36" ht="18"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6"/>
      <c r="AI172" s="75"/>
      <c r="AJ172" s="75"/>
    </row>
    <row r="173" spans="10:36" ht="18"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6"/>
      <c r="AI173" s="75"/>
      <c r="AJ173" s="75"/>
    </row>
    <row r="174" spans="10:36" ht="18"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6"/>
      <c r="AI174" s="75"/>
      <c r="AJ174" s="75"/>
    </row>
    <row r="175" spans="10:36" ht="18"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6"/>
      <c r="AI175" s="75"/>
      <c r="AJ175" s="75"/>
    </row>
    <row r="176" spans="10:36" ht="18"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6"/>
      <c r="AI176" s="75"/>
      <c r="AJ176" s="75"/>
    </row>
    <row r="177" spans="10:36" ht="18"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6"/>
      <c r="AI177" s="75"/>
      <c r="AJ177" s="75"/>
    </row>
    <row r="178" spans="10:36" ht="18"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6"/>
      <c r="AI178" s="75"/>
      <c r="AJ178" s="75"/>
    </row>
    <row r="179" spans="10:36" ht="18"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6"/>
      <c r="AI179" s="75"/>
      <c r="AJ179" s="75"/>
    </row>
    <row r="180" spans="10:36" ht="18"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6"/>
      <c r="AI180" s="75"/>
      <c r="AJ180" s="75"/>
    </row>
    <row r="181" spans="10:36" ht="18"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6"/>
      <c r="AI181" s="75"/>
      <c r="AJ181" s="75"/>
    </row>
    <row r="182" spans="10:36" ht="18"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6"/>
      <c r="AI182" s="75"/>
      <c r="AJ182" s="75"/>
    </row>
    <row r="183" spans="10:36" ht="18"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6"/>
      <c r="AI183" s="75"/>
      <c r="AJ183" s="75"/>
    </row>
    <row r="184" spans="10:36" ht="18"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6"/>
      <c r="AI184" s="75"/>
      <c r="AJ184" s="75"/>
    </row>
    <row r="185" spans="10:36" ht="18"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6"/>
      <c r="AI185" s="75"/>
      <c r="AJ185" s="75"/>
    </row>
    <row r="186" spans="10:36" ht="18"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6"/>
      <c r="AI186" s="75"/>
      <c r="AJ186" s="75"/>
    </row>
    <row r="187" spans="10:36" ht="18"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6"/>
      <c r="AI187" s="75"/>
      <c r="AJ187" s="75"/>
    </row>
    <row r="188" spans="10:36" ht="18"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6"/>
      <c r="AI188" s="75"/>
      <c r="AJ188" s="75"/>
    </row>
    <row r="189" spans="10:36" ht="18"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6"/>
      <c r="AI189" s="75"/>
      <c r="AJ189" s="75"/>
    </row>
    <row r="190" spans="10:36" ht="18"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6"/>
      <c r="AI190" s="75"/>
      <c r="AJ190" s="75"/>
    </row>
    <row r="191" spans="10:36" ht="18"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6"/>
      <c r="AI191" s="75"/>
      <c r="AJ191" s="75"/>
    </row>
    <row r="192" spans="10:36" ht="18"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6"/>
      <c r="AI192" s="75"/>
      <c r="AJ192" s="75"/>
    </row>
    <row r="193" spans="10:36" ht="18"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6"/>
      <c r="AI193" s="75"/>
      <c r="AJ193" s="75"/>
    </row>
    <row r="194" spans="10:36" ht="18"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6"/>
      <c r="AI194" s="75"/>
      <c r="AJ194" s="75"/>
    </row>
    <row r="195" spans="10:36" ht="18"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6"/>
      <c r="AI195" s="75"/>
      <c r="AJ195" s="75"/>
    </row>
    <row r="196" spans="10:36" ht="18"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6"/>
      <c r="AI196" s="75"/>
      <c r="AJ196" s="75"/>
    </row>
    <row r="197" spans="10:36" ht="18"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6"/>
      <c r="AI197" s="75"/>
      <c r="AJ197" s="75"/>
    </row>
    <row r="198" spans="10:36" ht="18"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6"/>
      <c r="AI198" s="75"/>
      <c r="AJ198" s="75"/>
    </row>
    <row r="199" spans="10:36" ht="18"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6"/>
      <c r="AI199" s="75"/>
      <c r="AJ199" s="75"/>
    </row>
    <row r="200" spans="10:36" ht="18"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6"/>
      <c r="AI200" s="75"/>
      <c r="AJ200" s="75"/>
    </row>
    <row r="201" spans="10:36" ht="18"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6"/>
      <c r="AI201" s="75"/>
      <c r="AJ201" s="75"/>
    </row>
    <row r="202" spans="10:36" ht="18"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6"/>
      <c r="AI202" s="75"/>
      <c r="AJ202" s="75"/>
    </row>
    <row r="203" spans="10:36" ht="18"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6"/>
      <c r="AI203" s="75"/>
      <c r="AJ203" s="75"/>
    </row>
    <row r="204" spans="10:36" ht="18"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6"/>
      <c r="AI204" s="75"/>
      <c r="AJ204" s="75"/>
    </row>
    <row r="205" spans="10:36" ht="18"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6"/>
      <c r="AI205" s="75"/>
      <c r="AJ205" s="75"/>
    </row>
    <row r="206" spans="10:36" ht="18"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6"/>
      <c r="AI206" s="75"/>
      <c r="AJ206" s="75"/>
    </row>
    <row r="207" spans="10:36" ht="18"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6"/>
      <c r="AI207" s="75"/>
      <c r="AJ207" s="75"/>
    </row>
    <row r="208" spans="10:36" ht="18"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6"/>
      <c r="AI208" s="75"/>
      <c r="AJ208" s="75"/>
    </row>
    <row r="209" spans="10:36" ht="18"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6"/>
      <c r="AI209" s="75"/>
      <c r="AJ209" s="75"/>
    </row>
    <row r="210" spans="10:36" ht="18"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6"/>
      <c r="AI210" s="75"/>
      <c r="AJ210" s="75"/>
    </row>
    <row r="211" spans="10:36" ht="18"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6"/>
      <c r="AI211" s="75"/>
      <c r="AJ211" s="75"/>
    </row>
    <row r="212" spans="10:36" ht="18"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6"/>
      <c r="AI212" s="75"/>
      <c r="AJ212" s="75"/>
    </row>
    <row r="213" spans="10:36" ht="18"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6"/>
      <c r="AI213" s="75"/>
      <c r="AJ213" s="75"/>
    </row>
    <row r="214" spans="10:36" ht="18"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6"/>
      <c r="AI214" s="75"/>
      <c r="AJ214" s="75"/>
    </row>
    <row r="215" spans="10:36" ht="18"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6"/>
      <c r="AI215" s="75"/>
      <c r="AJ215" s="75"/>
    </row>
    <row r="216" spans="10:36" ht="18"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6"/>
      <c r="AI216" s="75"/>
      <c r="AJ216" s="75"/>
    </row>
    <row r="217" spans="10:36" ht="18"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6"/>
      <c r="AI217" s="75"/>
      <c r="AJ217" s="75"/>
    </row>
    <row r="218" spans="10:36" ht="18"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6"/>
      <c r="AI218" s="75"/>
      <c r="AJ218" s="75"/>
    </row>
    <row r="219" spans="10:36" ht="18"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6"/>
      <c r="AI219" s="75"/>
      <c r="AJ219" s="75"/>
    </row>
    <row r="220" spans="10:36" ht="18"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6"/>
      <c r="AI220" s="75"/>
      <c r="AJ220" s="75"/>
    </row>
    <row r="221" spans="10:36" ht="18"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6"/>
      <c r="AI221" s="75"/>
      <c r="AJ221" s="75"/>
    </row>
    <row r="222" spans="10:36" ht="18"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6"/>
      <c r="AI222" s="75"/>
      <c r="AJ222" s="75"/>
    </row>
    <row r="223" spans="10:36" ht="18"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6"/>
      <c r="AI223" s="75"/>
      <c r="AJ223" s="75"/>
    </row>
    <row r="224" spans="10:36" ht="18"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6"/>
      <c r="AI224" s="75"/>
      <c r="AJ224" s="75"/>
    </row>
    <row r="225" spans="10:36" ht="18"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6"/>
      <c r="AI225" s="75"/>
      <c r="AJ225" s="75"/>
    </row>
    <row r="226" spans="10:36" ht="18"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6"/>
      <c r="AI226" s="75"/>
      <c r="AJ226" s="75"/>
    </row>
    <row r="227" spans="10:36" ht="18"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6"/>
      <c r="AI227" s="75"/>
      <c r="AJ227" s="75"/>
    </row>
    <row r="228" spans="10:36" ht="18"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6"/>
      <c r="AI228" s="75"/>
      <c r="AJ228" s="75"/>
    </row>
    <row r="229" spans="10:36" ht="18"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6"/>
      <c r="AI229" s="75"/>
      <c r="AJ229" s="75"/>
    </row>
    <row r="230" spans="10:36" ht="18"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6"/>
      <c r="AI230" s="75"/>
      <c r="AJ230" s="75"/>
    </row>
    <row r="231" spans="10:36" ht="18"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6"/>
      <c r="AI231" s="75"/>
      <c r="AJ231" s="75"/>
    </row>
    <row r="232" spans="10:36" ht="18"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6"/>
      <c r="AI232" s="75"/>
      <c r="AJ232" s="75"/>
    </row>
    <row r="233" spans="10:36" ht="18"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6"/>
      <c r="AI233" s="75"/>
      <c r="AJ233" s="75"/>
    </row>
    <row r="234" spans="10:36" ht="18"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6"/>
      <c r="AI234" s="75"/>
      <c r="AJ234" s="75"/>
    </row>
    <row r="235" spans="10:36" ht="18"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6"/>
      <c r="AI235" s="75"/>
      <c r="AJ235" s="75"/>
    </row>
    <row r="236" spans="10:36" ht="18"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6"/>
      <c r="AI236" s="75"/>
      <c r="AJ236" s="75"/>
    </row>
    <row r="237" spans="10:36" ht="18"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6"/>
      <c r="AI237" s="75"/>
      <c r="AJ237" s="75"/>
    </row>
    <row r="238" spans="10:36" ht="18"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6"/>
      <c r="AI238" s="75"/>
      <c r="AJ238" s="75"/>
    </row>
    <row r="239" spans="10:36" ht="18"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6"/>
      <c r="AI239" s="75"/>
      <c r="AJ239" s="75"/>
    </row>
    <row r="240" spans="10:36" ht="18"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6"/>
      <c r="AI240" s="75"/>
      <c r="AJ240" s="75"/>
    </row>
    <row r="241" spans="10:36" ht="18"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6"/>
      <c r="AI241" s="75"/>
      <c r="AJ241" s="75"/>
    </row>
    <row r="242" spans="10:36" ht="18"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6"/>
      <c r="AI242" s="75"/>
      <c r="AJ242" s="75"/>
    </row>
    <row r="243" spans="10:36" ht="18"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6"/>
      <c r="AI243" s="75"/>
      <c r="AJ243" s="75"/>
    </row>
    <row r="244" spans="10:36" ht="18"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6"/>
      <c r="AI244" s="75"/>
      <c r="AJ244" s="75"/>
    </row>
    <row r="245" spans="10:36" ht="18"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6"/>
      <c r="AI245" s="75"/>
      <c r="AJ245" s="75"/>
    </row>
    <row r="246" spans="10:36" ht="18"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6"/>
      <c r="AI246" s="75"/>
      <c r="AJ246" s="75"/>
    </row>
    <row r="247" spans="10:36" ht="18"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6"/>
      <c r="AI247" s="75"/>
      <c r="AJ247" s="75"/>
    </row>
    <row r="248" spans="10:36" ht="18"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6"/>
      <c r="AI248" s="75"/>
      <c r="AJ248" s="75"/>
    </row>
    <row r="249" spans="10:36" ht="18"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6"/>
      <c r="AI249" s="75"/>
      <c r="AJ249" s="75"/>
    </row>
    <row r="250" spans="10:36" ht="18"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6"/>
      <c r="AI250" s="75"/>
      <c r="AJ250" s="75"/>
    </row>
    <row r="251" spans="10:36" ht="18"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6"/>
      <c r="AI251" s="75"/>
      <c r="AJ251" s="75"/>
    </row>
    <row r="252" spans="10:36" ht="18"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6"/>
      <c r="AI252" s="75"/>
      <c r="AJ252" s="75"/>
    </row>
    <row r="253" spans="10:36" ht="18"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6"/>
      <c r="AI253" s="75"/>
      <c r="AJ253" s="75"/>
    </row>
    <row r="254" spans="10:36" ht="18"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6"/>
      <c r="AI254" s="75"/>
      <c r="AJ254" s="75"/>
    </row>
    <row r="255" spans="10:36" ht="18"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6"/>
      <c r="AI255" s="75"/>
      <c r="AJ255" s="75"/>
    </row>
    <row r="256" spans="10:36" ht="18"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6"/>
      <c r="AI256" s="75"/>
      <c r="AJ256" s="75"/>
    </row>
    <row r="257" spans="10:36" ht="18"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6"/>
      <c r="AI257" s="75"/>
      <c r="AJ257" s="75"/>
    </row>
    <row r="258" spans="10:36" ht="18"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6"/>
      <c r="AI258" s="75"/>
      <c r="AJ258" s="75"/>
    </row>
    <row r="259" spans="10:36" ht="18"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6"/>
      <c r="AI259" s="75"/>
      <c r="AJ259" s="75"/>
    </row>
    <row r="260" spans="10:36" ht="18"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6"/>
      <c r="AI260" s="75"/>
      <c r="AJ260" s="75"/>
    </row>
    <row r="261" spans="10:36" ht="18"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6"/>
      <c r="AI261" s="75"/>
      <c r="AJ261" s="75"/>
    </row>
    <row r="262" spans="10:36" ht="18"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6"/>
      <c r="AI262" s="75"/>
      <c r="AJ262" s="75"/>
    </row>
    <row r="263" spans="10:36" ht="18"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6"/>
      <c r="AI263" s="75"/>
      <c r="AJ263" s="75"/>
    </row>
    <row r="264" spans="10:36" ht="18"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6"/>
      <c r="AI264" s="75"/>
      <c r="AJ264" s="75"/>
    </row>
    <row r="265" spans="10:36" ht="18"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6"/>
      <c r="AI265" s="75"/>
      <c r="AJ265" s="75"/>
    </row>
    <row r="266" spans="10:36" ht="18"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6"/>
      <c r="AI266" s="75"/>
      <c r="AJ266" s="75"/>
    </row>
    <row r="267" spans="10:36" ht="18"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6"/>
      <c r="AI267" s="75"/>
      <c r="AJ267" s="75"/>
    </row>
    <row r="268" spans="10:36" ht="18"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6"/>
      <c r="AI268" s="75"/>
      <c r="AJ268" s="75"/>
    </row>
    <row r="269" spans="10:36" ht="18"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6"/>
      <c r="AI269" s="75"/>
      <c r="AJ269" s="75"/>
    </row>
    <row r="270" spans="10:36" ht="18"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6"/>
      <c r="AI270" s="75"/>
      <c r="AJ270" s="75"/>
    </row>
    <row r="271" spans="10:36" ht="18"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6"/>
      <c r="AI271" s="75"/>
      <c r="AJ271" s="75"/>
    </row>
    <row r="272" spans="10:36" ht="18"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6"/>
      <c r="AI272" s="75"/>
      <c r="AJ272" s="75"/>
    </row>
    <row r="273" spans="10:36" ht="18"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6"/>
      <c r="AI273" s="75"/>
      <c r="AJ273" s="75"/>
    </row>
    <row r="274" spans="10:36" ht="18"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6"/>
      <c r="AI274" s="75"/>
      <c r="AJ274" s="75"/>
    </row>
    <row r="275" spans="10:36" ht="18"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6"/>
      <c r="AI275" s="75"/>
      <c r="AJ275" s="75"/>
    </row>
    <row r="276" spans="10:36" ht="18"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6"/>
      <c r="AI276" s="75"/>
      <c r="AJ276" s="75"/>
    </row>
    <row r="277" spans="10:36" ht="18"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6"/>
      <c r="AI277" s="75"/>
      <c r="AJ277" s="75"/>
    </row>
    <row r="278" spans="10:36" ht="18"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6"/>
      <c r="AI278" s="75"/>
      <c r="AJ278" s="75"/>
    </row>
    <row r="279" spans="10:36" ht="18"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6"/>
      <c r="AI279" s="75"/>
      <c r="AJ279" s="75"/>
    </row>
    <row r="280" spans="10:36" ht="18"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6"/>
      <c r="AI280" s="75"/>
      <c r="AJ280" s="75"/>
    </row>
    <row r="281" spans="10:36" ht="18"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6"/>
      <c r="AI281" s="75"/>
      <c r="AJ281" s="75"/>
    </row>
    <row r="282" spans="10:36" ht="18"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6"/>
      <c r="AI282" s="75"/>
      <c r="AJ282" s="75"/>
    </row>
    <row r="283" spans="10:36" ht="18"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6"/>
      <c r="AI283" s="75"/>
      <c r="AJ283" s="75"/>
    </row>
    <row r="284" spans="10:36" ht="18"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6"/>
      <c r="AI284" s="75"/>
      <c r="AJ284" s="75"/>
    </row>
    <row r="285" spans="10:36" ht="18"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6"/>
      <c r="AI285" s="75"/>
      <c r="AJ285" s="75"/>
    </row>
    <row r="286" spans="10:36" ht="18"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6"/>
      <c r="AI286" s="75"/>
      <c r="AJ286" s="75"/>
    </row>
    <row r="287" spans="10:36" ht="18"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6"/>
      <c r="AI287" s="75"/>
      <c r="AJ287" s="75"/>
    </row>
    <row r="288" spans="10:36" ht="18"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6"/>
      <c r="AI288" s="75"/>
      <c r="AJ288" s="75"/>
    </row>
    <row r="289" spans="10:36" ht="18"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6"/>
      <c r="AI289" s="75"/>
      <c r="AJ289" s="75"/>
    </row>
    <row r="290" spans="10:36" ht="18"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6"/>
      <c r="AI290" s="75"/>
      <c r="AJ290" s="75"/>
    </row>
    <row r="291" spans="10:36" ht="18"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6"/>
      <c r="AI291" s="75"/>
      <c r="AJ291" s="75"/>
    </row>
    <row r="292" spans="10:36" ht="18"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6"/>
      <c r="AI292" s="75"/>
      <c r="AJ292" s="75"/>
    </row>
    <row r="293" spans="10:36" ht="18"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6"/>
      <c r="AI293" s="75"/>
      <c r="AJ293" s="75"/>
    </row>
    <row r="294" spans="10:36" ht="18"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6"/>
      <c r="AI294" s="75"/>
      <c r="AJ294" s="75"/>
    </row>
    <row r="295" spans="10:36" ht="18"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6"/>
      <c r="AI295" s="75"/>
      <c r="AJ295" s="75"/>
    </row>
    <row r="296" spans="10:36" ht="18"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6"/>
      <c r="AI296" s="75"/>
      <c r="AJ296" s="75"/>
    </row>
    <row r="297" spans="10:36" ht="18"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6"/>
      <c r="AI297" s="75"/>
      <c r="AJ297" s="75"/>
    </row>
    <row r="298" spans="10:36" ht="18"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6"/>
      <c r="AI298" s="75"/>
      <c r="AJ298" s="75"/>
    </row>
    <row r="299" spans="10:36" ht="18"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6"/>
      <c r="AI299" s="75"/>
      <c r="AJ299" s="75"/>
    </row>
    <row r="300" spans="10:36" ht="18"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6"/>
      <c r="AI300" s="75"/>
      <c r="AJ300" s="75"/>
    </row>
    <row r="301" spans="10:36" ht="18"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6"/>
      <c r="AI301" s="75"/>
      <c r="AJ301" s="75"/>
    </row>
    <row r="302" spans="10:36" ht="18"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6"/>
      <c r="AI302" s="75"/>
      <c r="AJ302" s="75"/>
    </row>
    <row r="303" spans="10:36" ht="18"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6"/>
      <c r="AI303" s="75"/>
      <c r="AJ303" s="75"/>
    </row>
    <row r="304" spans="10:36" ht="18"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6"/>
      <c r="AI304" s="75"/>
      <c r="AJ304" s="75"/>
    </row>
    <row r="305" spans="10:36" ht="18"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6"/>
      <c r="AI305" s="75"/>
      <c r="AJ305" s="75"/>
    </row>
    <row r="306" spans="10:36" ht="18"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6"/>
      <c r="AI306" s="75"/>
      <c r="AJ306" s="75"/>
    </row>
    <row r="307" spans="10:36" ht="18"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6"/>
      <c r="AI307" s="75"/>
      <c r="AJ307" s="75"/>
    </row>
    <row r="308" spans="10:36" ht="18"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6"/>
      <c r="AI308" s="75"/>
      <c r="AJ308" s="75"/>
    </row>
    <row r="309" spans="10:36" ht="18"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6"/>
      <c r="AI309" s="75"/>
      <c r="AJ309" s="75"/>
    </row>
    <row r="310" spans="10:36" ht="18"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6"/>
      <c r="AI310" s="75"/>
      <c r="AJ310" s="75"/>
    </row>
    <row r="311" spans="10:36" ht="18"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6"/>
      <c r="AI311" s="75"/>
      <c r="AJ311" s="75"/>
    </row>
    <row r="312" spans="10:36" ht="18"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6"/>
      <c r="AI312" s="75"/>
      <c r="AJ312" s="75"/>
    </row>
    <row r="313" spans="10:36" ht="18"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6"/>
      <c r="AI313" s="75"/>
      <c r="AJ313" s="75"/>
    </row>
    <row r="314" spans="10:36" ht="18"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6"/>
      <c r="AI314" s="75"/>
      <c r="AJ314" s="75"/>
    </row>
    <row r="315" spans="10:36" ht="18"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6"/>
      <c r="AI315" s="75"/>
      <c r="AJ315" s="75"/>
    </row>
    <row r="316" spans="10:36" ht="18"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6"/>
      <c r="AI316" s="75"/>
      <c r="AJ316" s="75"/>
    </row>
    <row r="317" spans="10:36" ht="18"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6"/>
      <c r="AI317" s="75"/>
      <c r="AJ317" s="75"/>
    </row>
    <row r="318" spans="10:36" ht="18"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6"/>
      <c r="AI318" s="75"/>
      <c r="AJ318" s="75"/>
    </row>
    <row r="319" spans="10:36" ht="18"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6"/>
      <c r="AI319" s="75"/>
      <c r="AJ319" s="75"/>
    </row>
    <row r="320" spans="10:36" ht="18"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6"/>
      <c r="AI320" s="75"/>
      <c r="AJ320" s="75"/>
    </row>
    <row r="321" spans="10:36" ht="18"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6"/>
      <c r="AI321" s="75"/>
      <c r="AJ321" s="75"/>
    </row>
    <row r="322" spans="10:36" ht="18"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6"/>
      <c r="AI322" s="75"/>
      <c r="AJ322" s="75"/>
    </row>
    <row r="323" spans="10:36" ht="18"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6"/>
      <c r="AI323" s="75"/>
      <c r="AJ323" s="75"/>
    </row>
    <row r="324" spans="10:36" ht="18"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6"/>
      <c r="AI324" s="75"/>
      <c r="AJ324" s="75"/>
    </row>
    <row r="325" spans="10:36" ht="18"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6"/>
      <c r="AI325" s="75"/>
      <c r="AJ325" s="75"/>
    </row>
    <row r="326" spans="10:36" ht="18"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6"/>
      <c r="AI326" s="75"/>
      <c r="AJ326" s="75"/>
    </row>
    <row r="327" spans="10:36" ht="18"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6"/>
      <c r="AI327" s="75"/>
      <c r="AJ327" s="75"/>
    </row>
    <row r="328" spans="10:36" ht="18"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6"/>
      <c r="AI328" s="75"/>
      <c r="AJ328" s="75"/>
    </row>
    <row r="329" spans="10:36" ht="18"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6"/>
      <c r="AI329" s="75"/>
      <c r="AJ329" s="75"/>
    </row>
    <row r="330" spans="10:36" ht="18"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6"/>
      <c r="AI330" s="75"/>
      <c r="AJ330" s="75"/>
    </row>
    <row r="331" spans="10:36" ht="18"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6"/>
      <c r="AI331" s="75"/>
      <c r="AJ331" s="75"/>
    </row>
    <row r="332" spans="10:36" ht="18"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6"/>
      <c r="AI332" s="75"/>
      <c r="AJ332" s="75"/>
    </row>
    <row r="333" spans="10:36" ht="18"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6"/>
      <c r="AI333" s="75"/>
      <c r="AJ333" s="75"/>
    </row>
    <row r="334" spans="10:36" ht="18"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6"/>
      <c r="AI334" s="75"/>
      <c r="AJ334" s="75"/>
    </row>
    <row r="335" spans="10:36" ht="18"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6"/>
      <c r="AI335" s="75"/>
      <c r="AJ335" s="75"/>
    </row>
    <row r="336" spans="10:36" ht="18"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6"/>
      <c r="AI336" s="75"/>
      <c r="AJ336" s="75"/>
    </row>
    <row r="337" spans="10:36" ht="18"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6"/>
      <c r="AI337" s="75"/>
      <c r="AJ337" s="75"/>
    </row>
    <row r="338" spans="10:36" ht="18"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6"/>
      <c r="AI338" s="75"/>
      <c r="AJ338" s="75"/>
    </row>
    <row r="339" spans="10:36" ht="18"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6"/>
      <c r="AI339" s="75"/>
      <c r="AJ339" s="75"/>
    </row>
    <row r="340" spans="10:36" ht="18"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6"/>
      <c r="AI340" s="75"/>
      <c r="AJ340" s="75"/>
    </row>
    <row r="341" spans="10:36" ht="18"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6"/>
      <c r="AI341" s="75"/>
      <c r="AJ341" s="75"/>
    </row>
    <row r="342" spans="10:36" ht="18"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6"/>
      <c r="AI342" s="75"/>
      <c r="AJ342" s="75"/>
    </row>
    <row r="343" spans="10:36" ht="18"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6"/>
      <c r="AI343" s="75"/>
      <c r="AJ343" s="75"/>
    </row>
    <row r="344" spans="10:36" ht="18"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6"/>
      <c r="AI344" s="75"/>
      <c r="AJ344" s="75"/>
    </row>
    <row r="345" spans="10:36" ht="18"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6"/>
      <c r="AI345" s="75"/>
      <c r="AJ345" s="75"/>
    </row>
    <row r="346" spans="10:36" ht="18"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6"/>
      <c r="AI346" s="75"/>
      <c r="AJ346" s="75"/>
    </row>
    <row r="347" spans="10:36" ht="18"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6"/>
      <c r="AI347" s="75"/>
      <c r="AJ347" s="75"/>
    </row>
    <row r="348" spans="10:36" ht="18"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6"/>
      <c r="AI348" s="75"/>
      <c r="AJ348" s="75"/>
    </row>
    <row r="349" spans="10:36" ht="18"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6"/>
      <c r="AI349" s="75"/>
      <c r="AJ349" s="75"/>
    </row>
    <row r="350" spans="10:36" ht="18"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6"/>
      <c r="AI350" s="75"/>
      <c r="AJ350" s="75"/>
    </row>
  </sheetData>
  <sheetProtection/>
  <mergeCells count="12">
    <mergeCell ref="A13:I13"/>
    <mergeCell ref="A14:I14"/>
    <mergeCell ref="B7:E7"/>
    <mergeCell ref="A3:I3"/>
    <mergeCell ref="A8:I8"/>
    <mergeCell ref="A10:D10"/>
    <mergeCell ref="A1:AJ1"/>
    <mergeCell ref="A11:B11"/>
    <mergeCell ref="C11:F11"/>
    <mergeCell ref="G11:I11"/>
    <mergeCell ref="A12:E12"/>
    <mergeCell ref="F12:I12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selection activeCell="AN4" sqref="AN4"/>
    </sheetView>
  </sheetViews>
  <sheetFormatPr defaultColWidth="9.140625" defaultRowHeight="12.75"/>
  <cols>
    <col min="1" max="1" width="9.140625" style="8" customWidth="1"/>
    <col min="2" max="2" width="27.7109375" style="0" customWidth="1"/>
    <col min="3" max="3" width="11.421875" style="8" customWidth="1"/>
    <col min="4" max="4" width="7.28125" style="8" customWidth="1"/>
    <col min="5" max="5" width="14.00390625" style="8" customWidth="1"/>
    <col min="6" max="6" width="11.57421875" style="8" customWidth="1"/>
    <col min="7" max="7" width="14.7109375" style="8" customWidth="1"/>
    <col min="8" max="8" width="11.00390625" style="8" customWidth="1"/>
    <col min="9" max="9" width="15.00390625" style="9" customWidth="1"/>
    <col min="10" max="13" width="4.00390625" style="50" hidden="1" customWidth="1"/>
    <col min="14" max="14" width="3.8515625" style="50" hidden="1" customWidth="1"/>
    <col min="15" max="15" width="4.00390625" style="50" hidden="1" customWidth="1"/>
    <col min="16" max="16" width="5.140625" style="50" hidden="1" customWidth="1"/>
    <col min="17" max="20" width="4.00390625" style="50" hidden="1" customWidth="1"/>
    <col min="21" max="22" width="5.00390625" style="50" hidden="1" customWidth="1"/>
    <col min="23" max="28" width="4.00390625" style="50" hidden="1" customWidth="1"/>
    <col min="29" max="31" width="3.8515625" style="50" hidden="1" customWidth="1"/>
    <col min="32" max="32" width="4.00390625" style="50" hidden="1" customWidth="1"/>
    <col min="33" max="33" width="5.00390625" style="50" hidden="1" customWidth="1"/>
    <col min="34" max="34" width="16.00390625" style="78" hidden="1" customWidth="1"/>
    <col min="35" max="35" width="13.28125" style="50" customWidth="1"/>
    <col min="36" max="36" width="14.140625" style="50" hidden="1" customWidth="1"/>
  </cols>
  <sheetData>
    <row r="1" spans="1:36" s="27" customFormat="1" ht="33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45" customFormat="1" ht="78" customHeight="1">
      <c r="A2" s="42" t="s">
        <v>4</v>
      </c>
      <c r="B2" s="42" t="s">
        <v>18</v>
      </c>
      <c r="C2" s="42" t="s">
        <v>17</v>
      </c>
      <c r="D2" s="42" t="s">
        <v>28</v>
      </c>
      <c r="E2" s="42" t="s">
        <v>22</v>
      </c>
      <c r="F2" s="42" t="s">
        <v>23</v>
      </c>
      <c r="G2" s="42" t="s">
        <v>24</v>
      </c>
      <c r="H2" s="42" t="s">
        <v>7</v>
      </c>
      <c r="I2" s="44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4" t="s">
        <v>114</v>
      </c>
      <c r="AJ2" s="54" t="s">
        <v>115</v>
      </c>
    </row>
    <row r="3" spans="1:36" s="1" customFormat="1" ht="18">
      <c r="A3" s="138" t="s">
        <v>42</v>
      </c>
      <c r="B3" s="139"/>
      <c r="C3" s="139"/>
      <c r="D3" s="139"/>
      <c r="E3" s="139"/>
      <c r="F3" s="139"/>
      <c r="G3" s="139"/>
      <c r="H3" s="139"/>
      <c r="I3" s="139"/>
      <c r="J3" s="51">
        <v>0</v>
      </c>
      <c r="K3" s="51"/>
      <c r="L3" s="51">
        <v>0</v>
      </c>
      <c r="M3" s="51">
        <v>0</v>
      </c>
      <c r="N3" s="51">
        <v>0</v>
      </c>
      <c r="O3" s="51"/>
      <c r="P3" s="81"/>
      <c r="Q3" s="51"/>
      <c r="R3" s="51"/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/>
      <c r="AE3" s="51"/>
      <c r="AF3" s="51"/>
      <c r="AG3" s="51"/>
      <c r="AH3" s="101"/>
      <c r="AI3" s="51"/>
      <c r="AJ3" s="51"/>
    </row>
    <row r="4" spans="1:36" s="7" customFormat="1" ht="60">
      <c r="A4" s="18">
        <v>1</v>
      </c>
      <c r="B4" s="24" t="s">
        <v>51</v>
      </c>
      <c r="C4" s="18" t="s">
        <v>19</v>
      </c>
      <c r="D4" s="18" t="s">
        <v>12</v>
      </c>
      <c r="E4" s="18" t="s">
        <v>49</v>
      </c>
      <c r="F4" s="18" t="s">
        <v>40</v>
      </c>
      <c r="G4" s="18" t="s">
        <v>39</v>
      </c>
      <c r="H4" s="18">
        <v>2017</v>
      </c>
      <c r="I4" s="19" t="s">
        <v>55</v>
      </c>
      <c r="J4" s="52">
        <v>170</v>
      </c>
      <c r="K4" s="52">
        <v>225</v>
      </c>
      <c r="L4" s="52">
        <v>110</v>
      </c>
      <c r="M4" s="51">
        <v>35</v>
      </c>
      <c r="N4" s="52">
        <v>10</v>
      </c>
      <c r="O4" s="52">
        <v>60</v>
      </c>
      <c r="P4" s="82">
        <v>175</v>
      </c>
      <c r="Q4" s="52">
        <v>220</v>
      </c>
      <c r="R4" s="52">
        <v>215</v>
      </c>
      <c r="S4" s="52">
        <v>80</v>
      </c>
      <c r="T4" s="52">
        <v>165</v>
      </c>
      <c r="U4" s="51">
        <v>305</v>
      </c>
      <c r="V4" s="51">
        <v>288</v>
      </c>
      <c r="W4" s="51">
        <v>55</v>
      </c>
      <c r="X4" s="51">
        <v>220</v>
      </c>
      <c r="Y4" s="51">
        <v>40</v>
      </c>
      <c r="Z4" s="51">
        <v>85</v>
      </c>
      <c r="AA4" s="51">
        <v>70</v>
      </c>
      <c r="AB4" s="51">
        <v>210</v>
      </c>
      <c r="AC4" s="51">
        <v>20</v>
      </c>
      <c r="AD4" s="52">
        <v>2</v>
      </c>
      <c r="AE4" s="52">
        <v>10</v>
      </c>
      <c r="AF4" s="52">
        <v>60</v>
      </c>
      <c r="AG4" s="52">
        <v>590</v>
      </c>
      <c r="AH4" s="101">
        <f>SUM(J4:AG4)</f>
        <v>3420</v>
      </c>
      <c r="AI4" s="116">
        <f>'[1]Kuensel'!$AI$12</f>
        <v>299</v>
      </c>
      <c r="AJ4" s="116">
        <f>AH4*AI4</f>
        <v>1022580</v>
      </c>
    </row>
    <row r="5" spans="1:36" s="7" customFormat="1" ht="18" hidden="1">
      <c r="A5" s="18"/>
      <c r="B5" s="128" t="s">
        <v>117</v>
      </c>
      <c r="C5" s="129"/>
      <c r="D5" s="129"/>
      <c r="E5" s="130"/>
      <c r="F5" s="18"/>
      <c r="G5" s="18"/>
      <c r="H5" s="18"/>
      <c r="I5" s="1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101">
        <f>SUM(AH3:AH4)</f>
        <v>3420</v>
      </c>
      <c r="AI5" s="66"/>
      <c r="AJ5" s="119">
        <f>AJ4</f>
        <v>1022580</v>
      </c>
    </row>
    <row r="6" spans="1:36" s="1" customFormat="1" ht="54" customHeight="1">
      <c r="A6" s="145" t="s">
        <v>34</v>
      </c>
      <c r="B6" s="145"/>
      <c r="C6" s="145"/>
      <c r="D6" s="145"/>
      <c r="E6" s="145"/>
      <c r="F6" s="145"/>
      <c r="G6" s="145"/>
      <c r="H6" s="145"/>
      <c r="I6" s="145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s="51"/>
      <c r="AJ6" s="51"/>
    </row>
    <row r="7" spans="1:36" s="1" customFormat="1" ht="18">
      <c r="A7" s="146" t="s">
        <v>45</v>
      </c>
      <c r="B7" s="146"/>
      <c r="C7" s="146"/>
      <c r="D7" s="132">
        <f ca="1">TODAY()</f>
        <v>44007</v>
      </c>
      <c r="E7" s="133"/>
      <c r="F7" s="102"/>
      <c r="G7" s="103"/>
      <c r="H7" s="103"/>
      <c r="I7" s="10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79"/>
      <c r="AI7" s="51"/>
      <c r="AJ7" s="51"/>
    </row>
    <row r="8" spans="1:36" s="1" customFormat="1" ht="18">
      <c r="A8" s="124" t="s">
        <v>31</v>
      </c>
      <c r="B8" s="124"/>
      <c r="C8" s="124" t="s">
        <v>32</v>
      </c>
      <c r="D8" s="124"/>
      <c r="E8" s="124"/>
      <c r="F8" s="124"/>
      <c r="G8" s="124" t="s">
        <v>33</v>
      </c>
      <c r="H8" s="124"/>
      <c r="I8" s="12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79"/>
      <c r="AI8" s="51"/>
      <c r="AJ8" s="51"/>
    </row>
    <row r="9" spans="1:36" s="1" customFormat="1" ht="18">
      <c r="A9" s="124" t="s">
        <v>77</v>
      </c>
      <c r="B9" s="124"/>
      <c r="C9" s="124" t="s">
        <v>86</v>
      </c>
      <c r="D9" s="124"/>
      <c r="E9" s="124"/>
      <c r="F9" s="124"/>
      <c r="G9" s="124" t="s">
        <v>71</v>
      </c>
      <c r="H9" s="124"/>
      <c r="I9" s="12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  <c r="AI9" s="51"/>
      <c r="AJ9" s="51"/>
    </row>
    <row r="10" spans="1:36" s="1" customFormat="1" ht="18">
      <c r="A10" s="124" t="s">
        <v>85</v>
      </c>
      <c r="B10" s="124"/>
      <c r="C10" s="124" t="s">
        <v>84</v>
      </c>
      <c r="D10" s="124"/>
      <c r="E10" s="124"/>
      <c r="F10" s="124"/>
      <c r="G10" s="124"/>
      <c r="H10" s="124"/>
      <c r="I10" s="12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79"/>
      <c r="AI10" s="51"/>
      <c r="AJ10" s="51"/>
    </row>
    <row r="11" spans="1:36" s="1" customFormat="1" ht="18">
      <c r="A11" s="137" t="s">
        <v>47</v>
      </c>
      <c r="B11" s="137"/>
      <c r="C11" s="137"/>
      <c r="D11" s="137"/>
      <c r="E11" s="137"/>
      <c r="F11" s="137"/>
      <c r="G11" s="137"/>
      <c r="H11" s="137"/>
      <c r="I11" s="13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79"/>
      <c r="AI11" s="51"/>
      <c r="AJ11" s="51"/>
    </row>
    <row r="12" spans="1:36" s="1" customFormat="1" ht="34.5" customHeight="1">
      <c r="A12" s="147" t="s">
        <v>38</v>
      </c>
      <c r="B12" s="147"/>
      <c r="C12" s="147"/>
      <c r="D12" s="147"/>
      <c r="E12" s="147"/>
      <c r="F12" s="147"/>
      <c r="G12" s="147"/>
      <c r="H12" s="147"/>
      <c r="I12" s="147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79"/>
      <c r="AI12" s="51"/>
      <c r="AJ12" s="51"/>
    </row>
    <row r="13" spans="1:36" ht="18">
      <c r="A13" s="99"/>
      <c r="B13" s="105"/>
      <c r="C13" s="99"/>
      <c r="D13" s="99"/>
      <c r="E13" s="99"/>
      <c r="F13" s="99"/>
      <c r="G13" s="99"/>
      <c r="H13" s="99"/>
      <c r="I13" s="9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79"/>
      <c r="AI13" s="51"/>
      <c r="AJ13" s="51"/>
    </row>
    <row r="14" spans="1:9" ht="18">
      <c r="A14" s="11"/>
      <c r="B14" s="12"/>
      <c r="C14" s="11"/>
      <c r="D14" s="11"/>
      <c r="E14" s="11"/>
      <c r="F14" s="11"/>
      <c r="G14" s="11"/>
      <c r="H14" s="11"/>
      <c r="I14" s="13"/>
    </row>
    <row r="15" spans="1:9" ht="18">
      <c r="A15" s="11"/>
      <c r="B15" s="12"/>
      <c r="C15" s="11"/>
      <c r="D15" s="11"/>
      <c r="E15" s="11"/>
      <c r="F15" s="11"/>
      <c r="G15" s="11"/>
      <c r="H15" s="11"/>
      <c r="I15" s="13"/>
    </row>
    <row r="16" spans="1:9" ht="18">
      <c r="A16" s="11"/>
      <c r="B16" s="12"/>
      <c r="C16" s="11"/>
      <c r="D16" s="11"/>
      <c r="E16" s="11"/>
      <c r="F16" s="11"/>
      <c r="G16" s="11"/>
      <c r="H16" s="11"/>
      <c r="I16" s="13"/>
    </row>
    <row r="17" spans="1:9" ht="18">
      <c r="A17" s="11"/>
      <c r="B17" s="12"/>
      <c r="C17" s="11"/>
      <c r="D17" s="11"/>
      <c r="E17" s="11"/>
      <c r="F17" s="11"/>
      <c r="G17" s="11"/>
      <c r="H17" s="11"/>
      <c r="I17" s="13"/>
    </row>
    <row r="18" spans="1:9" ht="18">
      <c r="A18" s="11"/>
      <c r="B18" s="12"/>
      <c r="C18" s="11"/>
      <c r="D18" s="11"/>
      <c r="E18" s="11"/>
      <c r="F18" s="11"/>
      <c r="G18" s="11"/>
      <c r="H18" s="11"/>
      <c r="I18" s="13"/>
    </row>
    <row r="19" spans="1:9" ht="18">
      <c r="A19" s="11"/>
      <c r="B19" s="12"/>
      <c r="C19" s="11"/>
      <c r="D19" s="11"/>
      <c r="E19" s="11"/>
      <c r="F19" s="11"/>
      <c r="G19" s="11"/>
      <c r="H19" s="11"/>
      <c r="I19" s="13"/>
    </row>
    <row r="20" spans="1:9" ht="18">
      <c r="A20" s="11"/>
      <c r="B20" s="12"/>
      <c r="C20" s="11"/>
      <c r="D20" s="11"/>
      <c r="E20" s="11"/>
      <c r="F20" s="11"/>
      <c r="G20" s="11"/>
      <c r="H20" s="11"/>
      <c r="I20" s="13"/>
    </row>
    <row r="21" spans="1:9" ht="18">
      <c r="A21" s="11"/>
      <c r="B21" s="12"/>
      <c r="C21" s="11"/>
      <c r="D21" s="11"/>
      <c r="E21" s="11"/>
      <c r="F21" s="11"/>
      <c r="G21" s="11"/>
      <c r="H21" s="11"/>
      <c r="I21" s="13"/>
    </row>
    <row r="22" spans="1:9" ht="18">
      <c r="A22" s="11"/>
      <c r="B22" s="12"/>
      <c r="C22" s="11"/>
      <c r="D22" s="11"/>
      <c r="E22" s="11"/>
      <c r="F22" s="11"/>
      <c r="G22" s="11"/>
      <c r="H22" s="11"/>
      <c r="I22" s="13"/>
    </row>
    <row r="23" spans="1:9" ht="18">
      <c r="A23" s="11"/>
      <c r="B23" s="12"/>
      <c r="C23" s="11"/>
      <c r="D23" s="11"/>
      <c r="E23" s="11"/>
      <c r="F23" s="11"/>
      <c r="G23" s="11"/>
      <c r="H23" s="11"/>
      <c r="I23" s="13"/>
    </row>
    <row r="24" spans="1:9" ht="18">
      <c r="A24" s="11"/>
      <c r="B24" s="12"/>
      <c r="C24" s="11"/>
      <c r="D24" s="11"/>
      <c r="E24" s="11"/>
      <c r="F24" s="11"/>
      <c r="G24" s="11"/>
      <c r="H24" s="11"/>
      <c r="I24" s="13"/>
    </row>
    <row r="25" spans="1:9" ht="18">
      <c r="A25" s="11"/>
      <c r="B25" s="12"/>
      <c r="C25" s="11"/>
      <c r="D25" s="11"/>
      <c r="E25" s="11"/>
      <c r="F25" s="11"/>
      <c r="G25" s="11"/>
      <c r="H25" s="11"/>
      <c r="I25" s="13"/>
    </row>
    <row r="26" spans="1:9" ht="18">
      <c r="A26" s="11"/>
      <c r="B26" s="12"/>
      <c r="C26" s="11"/>
      <c r="D26" s="11"/>
      <c r="E26" s="11"/>
      <c r="F26" s="11"/>
      <c r="G26" s="11"/>
      <c r="H26" s="11"/>
      <c r="I26" s="13"/>
    </row>
    <row r="27" spans="1:9" ht="18">
      <c r="A27" s="11"/>
      <c r="B27" s="12"/>
      <c r="C27" s="11"/>
      <c r="D27" s="11"/>
      <c r="E27" s="11"/>
      <c r="F27" s="11"/>
      <c r="G27" s="11"/>
      <c r="H27" s="11"/>
      <c r="I27" s="13"/>
    </row>
    <row r="28" spans="1:9" ht="18">
      <c r="A28" s="11"/>
      <c r="B28" s="12"/>
      <c r="C28" s="11"/>
      <c r="D28" s="11"/>
      <c r="E28" s="11"/>
      <c r="F28" s="11"/>
      <c r="G28" s="11"/>
      <c r="H28" s="11"/>
      <c r="I28" s="13"/>
    </row>
    <row r="29" spans="1:9" ht="18">
      <c r="A29" s="11"/>
      <c r="B29" s="12"/>
      <c r="C29" s="11"/>
      <c r="D29" s="11"/>
      <c r="E29" s="11"/>
      <c r="F29" s="11"/>
      <c r="G29" s="11"/>
      <c r="H29" s="11"/>
      <c r="I29" s="13"/>
    </row>
    <row r="30" spans="1:9" ht="18">
      <c r="A30" s="11"/>
      <c r="B30" s="12"/>
      <c r="C30" s="11"/>
      <c r="D30" s="11"/>
      <c r="E30" s="11"/>
      <c r="F30" s="11"/>
      <c r="G30" s="11"/>
      <c r="H30" s="11"/>
      <c r="I30" s="13"/>
    </row>
    <row r="31" spans="1:9" ht="18">
      <c r="A31" s="11"/>
      <c r="B31" s="12"/>
      <c r="C31" s="11"/>
      <c r="D31" s="11"/>
      <c r="E31" s="11"/>
      <c r="F31" s="11"/>
      <c r="G31" s="11"/>
      <c r="H31" s="11"/>
      <c r="I31" s="13"/>
    </row>
    <row r="32" spans="1:9" ht="18">
      <c r="A32" s="11"/>
      <c r="B32" s="12"/>
      <c r="C32" s="11"/>
      <c r="D32" s="11"/>
      <c r="E32" s="11"/>
      <c r="F32" s="11"/>
      <c r="G32" s="11"/>
      <c r="H32" s="11"/>
      <c r="I32" s="13"/>
    </row>
    <row r="33" spans="1:9" ht="18">
      <c r="A33" s="11"/>
      <c r="B33" s="12"/>
      <c r="C33" s="11"/>
      <c r="D33" s="11"/>
      <c r="E33" s="11"/>
      <c r="F33" s="11"/>
      <c r="G33" s="11"/>
      <c r="H33" s="11"/>
      <c r="I33" s="13"/>
    </row>
    <row r="34" spans="1:9" ht="18">
      <c r="A34" s="11"/>
      <c r="B34" s="12"/>
      <c r="C34" s="11"/>
      <c r="D34" s="11"/>
      <c r="E34" s="11"/>
      <c r="F34" s="11"/>
      <c r="G34" s="11"/>
      <c r="H34" s="11"/>
      <c r="I34" s="13"/>
    </row>
    <row r="35" spans="1:9" ht="18">
      <c r="A35" s="11"/>
      <c r="B35" s="12"/>
      <c r="C35" s="11"/>
      <c r="D35" s="11"/>
      <c r="E35" s="11"/>
      <c r="F35" s="11"/>
      <c r="G35" s="11"/>
      <c r="H35" s="11"/>
      <c r="I35" s="13"/>
    </row>
    <row r="36" spans="1:9" ht="18">
      <c r="A36" s="11"/>
      <c r="B36" s="12"/>
      <c r="C36" s="11"/>
      <c r="D36" s="11"/>
      <c r="E36" s="11"/>
      <c r="F36" s="11"/>
      <c r="G36" s="11"/>
      <c r="H36" s="11"/>
      <c r="I36" s="13"/>
    </row>
    <row r="37" spans="1:9" ht="18">
      <c r="A37" s="11"/>
      <c r="B37" s="12"/>
      <c r="C37" s="11"/>
      <c r="D37" s="11"/>
      <c r="E37" s="11"/>
      <c r="F37" s="11"/>
      <c r="G37" s="11"/>
      <c r="H37" s="11"/>
      <c r="I37" s="13"/>
    </row>
    <row r="38" spans="1:9" ht="18">
      <c r="A38" s="11"/>
      <c r="B38" s="12"/>
      <c r="C38" s="11"/>
      <c r="D38" s="11"/>
      <c r="E38" s="11"/>
      <c r="F38" s="11"/>
      <c r="G38" s="11"/>
      <c r="H38" s="11"/>
      <c r="I38" s="13"/>
    </row>
    <row r="39" spans="1:9" ht="18">
      <c r="A39" s="11"/>
      <c r="B39" s="12"/>
      <c r="C39" s="11"/>
      <c r="D39" s="11"/>
      <c r="E39" s="11"/>
      <c r="F39" s="11"/>
      <c r="G39" s="11"/>
      <c r="H39" s="11"/>
      <c r="I39" s="13"/>
    </row>
  </sheetData>
  <sheetProtection/>
  <mergeCells count="16">
    <mergeCell ref="A1:AJ1"/>
    <mergeCell ref="A12:I12"/>
    <mergeCell ref="A10:B10"/>
    <mergeCell ref="C10:I10"/>
    <mergeCell ref="A9:B9"/>
    <mergeCell ref="A11:I11"/>
    <mergeCell ref="A8:B8"/>
    <mergeCell ref="C8:F8"/>
    <mergeCell ref="G8:I8"/>
    <mergeCell ref="C9:F9"/>
    <mergeCell ref="G9:I9"/>
    <mergeCell ref="A6:I6"/>
    <mergeCell ref="D7:E7"/>
    <mergeCell ref="A7:C7"/>
    <mergeCell ref="A3:I3"/>
    <mergeCell ref="B5:E5"/>
  </mergeCells>
  <printOptions/>
  <pageMargins left="0.41" right="0.27" top="0.37" bottom="0.6" header="0.35433070866141736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AL2" sqref="AL2"/>
    </sheetView>
  </sheetViews>
  <sheetFormatPr defaultColWidth="9.140625" defaultRowHeight="12.75"/>
  <cols>
    <col min="1" max="1" width="7.00390625" style="29" customWidth="1"/>
    <col min="2" max="2" width="30.57421875" style="0" customWidth="1"/>
    <col min="3" max="3" width="11.00390625" style="8" customWidth="1"/>
    <col min="4" max="4" width="7.57421875" style="8" customWidth="1"/>
    <col min="5" max="5" width="11.421875" style="8" customWidth="1"/>
    <col min="6" max="6" width="11.8515625" style="8" customWidth="1"/>
    <col min="7" max="7" width="14.00390625" style="8" customWidth="1"/>
    <col min="8" max="8" width="9.421875" style="8" customWidth="1"/>
    <col min="9" max="9" width="17.421875" style="9" customWidth="1"/>
    <col min="10" max="10" width="4.421875" style="50" hidden="1" customWidth="1"/>
    <col min="11" max="11" width="5.140625" style="50" hidden="1" customWidth="1"/>
    <col min="12" max="15" width="4.421875" style="50" hidden="1" customWidth="1"/>
    <col min="16" max="16" width="5.140625" style="50" hidden="1" customWidth="1"/>
    <col min="17" max="20" width="4.421875" style="50" hidden="1" customWidth="1"/>
    <col min="21" max="22" width="5.57421875" style="50" hidden="1" customWidth="1"/>
    <col min="23" max="26" width="4.421875" style="50" hidden="1" customWidth="1"/>
    <col min="27" max="27" width="5.57421875" style="50" hidden="1" customWidth="1"/>
    <col min="28" max="28" width="4.421875" style="50" hidden="1" customWidth="1"/>
    <col min="29" max="29" width="3.8515625" style="50" hidden="1" customWidth="1"/>
    <col min="30" max="30" width="4.421875" style="50" hidden="1" customWidth="1"/>
    <col min="31" max="31" width="3.8515625" style="50" hidden="1" customWidth="1"/>
    <col min="32" max="32" width="4.421875" style="50" hidden="1" customWidth="1"/>
    <col min="33" max="33" width="5.57421875" style="50" hidden="1" customWidth="1"/>
    <col min="34" max="34" width="16.00390625" style="78" hidden="1" customWidth="1"/>
    <col min="35" max="35" width="14.8515625" style="50" customWidth="1"/>
    <col min="36" max="36" width="14.8515625" style="50" hidden="1" customWidth="1"/>
  </cols>
  <sheetData>
    <row r="1" spans="1:36" s="30" customFormat="1" ht="30" customHeight="1">
      <c r="A1" s="143" t="s">
        <v>124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25" customFormat="1" ht="75.75" customHeight="1">
      <c r="A2" s="42" t="s">
        <v>4</v>
      </c>
      <c r="B2" s="42" t="s">
        <v>18</v>
      </c>
      <c r="C2" s="42" t="s">
        <v>17</v>
      </c>
      <c r="D2" s="42" t="s">
        <v>28</v>
      </c>
      <c r="E2" s="42" t="s">
        <v>22</v>
      </c>
      <c r="F2" s="42" t="s">
        <v>23</v>
      </c>
      <c r="G2" s="42" t="s">
        <v>24</v>
      </c>
      <c r="H2" s="42" t="s">
        <v>7</v>
      </c>
      <c r="I2" s="44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4" t="s">
        <v>114</v>
      </c>
      <c r="AJ2" s="54" t="s">
        <v>115</v>
      </c>
    </row>
    <row r="3" spans="1:36" s="2" customFormat="1" ht="18.75">
      <c r="A3" s="150" t="s">
        <v>25</v>
      </c>
      <c r="B3" s="151"/>
      <c r="C3" s="151"/>
      <c r="D3" s="151"/>
      <c r="E3" s="151"/>
      <c r="F3" s="151"/>
      <c r="G3" s="151"/>
      <c r="H3" s="151"/>
      <c r="I3" s="151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106"/>
      <c r="AI3" s="65"/>
      <c r="AJ3" s="65"/>
    </row>
    <row r="4" spans="1:36" s="2" customFormat="1" ht="36" customHeight="1">
      <c r="A4" s="15">
        <v>1</v>
      </c>
      <c r="B4" s="41" t="s">
        <v>69</v>
      </c>
      <c r="C4" s="20" t="s">
        <v>21</v>
      </c>
      <c r="D4" s="15" t="s">
        <v>13</v>
      </c>
      <c r="E4" s="20" t="s">
        <v>70</v>
      </c>
      <c r="F4" s="20" t="s">
        <v>16</v>
      </c>
      <c r="G4" s="20" t="s">
        <v>39</v>
      </c>
      <c r="H4" s="20">
        <v>2007</v>
      </c>
      <c r="I4" s="16" t="s">
        <v>2</v>
      </c>
      <c r="J4" s="65">
        <v>15</v>
      </c>
      <c r="K4" s="65">
        <v>75</v>
      </c>
      <c r="L4" s="65">
        <v>0</v>
      </c>
      <c r="M4" s="65">
        <v>20</v>
      </c>
      <c r="N4" s="65">
        <v>0</v>
      </c>
      <c r="O4" s="65">
        <v>0</v>
      </c>
      <c r="P4" s="80">
        <v>5</v>
      </c>
      <c r="Q4" s="65">
        <v>0</v>
      </c>
      <c r="R4" s="65">
        <v>15</v>
      </c>
      <c r="S4" s="65">
        <v>0</v>
      </c>
      <c r="T4" s="65">
        <v>0</v>
      </c>
      <c r="U4" s="65">
        <v>100</v>
      </c>
      <c r="V4" s="65">
        <v>180</v>
      </c>
      <c r="W4" s="65">
        <v>35</v>
      </c>
      <c r="X4" s="65">
        <v>0</v>
      </c>
      <c r="Y4" s="65">
        <v>10</v>
      </c>
      <c r="Z4" s="65">
        <v>25</v>
      </c>
      <c r="AA4" s="65">
        <v>110</v>
      </c>
      <c r="AB4" s="65">
        <v>30</v>
      </c>
      <c r="AC4" s="65">
        <v>0</v>
      </c>
      <c r="AD4" s="65">
        <v>0</v>
      </c>
      <c r="AE4" s="65">
        <v>0</v>
      </c>
      <c r="AF4" s="65">
        <v>15</v>
      </c>
      <c r="AG4" s="65">
        <v>243</v>
      </c>
      <c r="AH4" s="107">
        <f>SUM(J4:AG4)</f>
        <v>878</v>
      </c>
      <c r="AI4" s="117">
        <v>111</v>
      </c>
      <c r="AJ4" s="120">
        <f>AH4*AI4</f>
        <v>97458</v>
      </c>
    </row>
    <row r="5" spans="1:36" s="3" customFormat="1" ht="18.75">
      <c r="A5" s="148" t="s">
        <v>56</v>
      </c>
      <c r="B5" s="149"/>
      <c r="C5" s="149"/>
      <c r="D5" s="149"/>
      <c r="E5" s="149"/>
      <c r="F5" s="149"/>
      <c r="G5" s="149"/>
      <c r="H5" s="149"/>
      <c r="I5" s="149"/>
      <c r="J5" s="65">
        <v>0</v>
      </c>
      <c r="K5" s="65"/>
      <c r="L5" s="65">
        <v>0</v>
      </c>
      <c r="M5" s="65">
        <v>0</v>
      </c>
      <c r="N5" s="65">
        <v>0</v>
      </c>
      <c r="O5" s="65"/>
      <c r="P5" s="81"/>
      <c r="Q5" s="65"/>
      <c r="R5" s="65"/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5">
        <v>0</v>
      </c>
      <c r="AD5" s="65"/>
      <c r="AE5" s="65"/>
      <c r="AF5" s="65"/>
      <c r="AG5" s="65"/>
      <c r="AH5" s="107"/>
      <c r="AI5" s="65"/>
      <c r="AJ5" s="65"/>
    </row>
    <row r="6" spans="1:36" s="5" customFormat="1" ht="60">
      <c r="A6" s="18">
        <v>2</v>
      </c>
      <c r="B6" s="14" t="s">
        <v>50</v>
      </c>
      <c r="C6" s="18" t="s">
        <v>19</v>
      </c>
      <c r="D6" s="18" t="s">
        <v>13</v>
      </c>
      <c r="E6" s="18" t="s">
        <v>6</v>
      </c>
      <c r="F6" s="18" t="s">
        <v>40</v>
      </c>
      <c r="G6" s="18" t="s">
        <v>39</v>
      </c>
      <c r="H6" s="18">
        <v>2015</v>
      </c>
      <c r="I6" s="17" t="s">
        <v>0</v>
      </c>
      <c r="J6" s="66">
        <v>170</v>
      </c>
      <c r="K6" s="66">
        <v>220</v>
      </c>
      <c r="L6" s="66">
        <v>36</v>
      </c>
      <c r="M6" s="65">
        <v>25</v>
      </c>
      <c r="N6" s="66">
        <v>15</v>
      </c>
      <c r="O6" s="66">
        <v>70</v>
      </c>
      <c r="P6" s="80">
        <v>170</v>
      </c>
      <c r="Q6" s="66">
        <v>235</v>
      </c>
      <c r="R6" s="66">
        <v>245</v>
      </c>
      <c r="S6" s="66">
        <v>75</v>
      </c>
      <c r="T6" s="66">
        <v>130</v>
      </c>
      <c r="U6" s="65">
        <v>235</v>
      </c>
      <c r="V6" s="65">
        <v>440</v>
      </c>
      <c r="W6" s="65">
        <v>80</v>
      </c>
      <c r="X6" s="65">
        <v>235</v>
      </c>
      <c r="Y6" s="65">
        <v>80</v>
      </c>
      <c r="Z6" s="65">
        <v>75</v>
      </c>
      <c r="AA6" s="65">
        <v>170</v>
      </c>
      <c r="AB6" s="65">
        <v>215</v>
      </c>
      <c r="AC6" s="65">
        <v>25</v>
      </c>
      <c r="AD6" s="66">
        <v>85</v>
      </c>
      <c r="AE6" s="65">
        <v>0</v>
      </c>
      <c r="AF6" s="66">
        <v>60</v>
      </c>
      <c r="AG6" s="66">
        <v>435</v>
      </c>
      <c r="AH6" s="107">
        <f>SUM(J6:AG6)</f>
        <v>3526</v>
      </c>
      <c r="AI6" s="117">
        <v>299</v>
      </c>
      <c r="AJ6" s="116">
        <f>AH6*AI6</f>
        <v>1054274</v>
      </c>
    </row>
    <row r="7" spans="1:36" s="2" customFormat="1" ht="18.75">
      <c r="A7" s="148" t="s">
        <v>57</v>
      </c>
      <c r="B7" s="149"/>
      <c r="C7" s="149"/>
      <c r="D7" s="149"/>
      <c r="E7" s="149"/>
      <c r="F7" s="149"/>
      <c r="G7" s="149"/>
      <c r="H7" s="149"/>
      <c r="I7" s="149"/>
      <c r="J7" s="65">
        <v>0</v>
      </c>
      <c r="K7" s="65"/>
      <c r="L7" s="65">
        <v>0</v>
      </c>
      <c r="M7" s="65">
        <v>0</v>
      </c>
      <c r="N7" s="65">
        <v>0</v>
      </c>
      <c r="O7" s="65"/>
      <c r="P7" s="81"/>
      <c r="Q7" s="65"/>
      <c r="R7" s="65"/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/>
      <c r="AE7" s="65"/>
      <c r="AF7" s="65"/>
      <c r="AG7" s="65"/>
      <c r="AH7" s="107"/>
      <c r="AI7" s="117"/>
      <c r="AJ7" s="65"/>
    </row>
    <row r="8" spans="1:36" s="4" customFormat="1" ht="120" customHeight="1">
      <c r="A8" s="18">
        <v>3</v>
      </c>
      <c r="B8" s="24" t="s">
        <v>52</v>
      </c>
      <c r="C8" s="18" t="s">
        <v>19</v>
      </c>
      <c r="D8" s="18" t="s">
        <v>13</v>
      </c>
      <c r="E8" s="18" t="s">
        <v>53</v>
      </c>
      <c r="F8" s="18" t="s">
        <v>54</v>
      </c>
      <c r="G8" s="18" t="s">
        <v>39</v>
      </c>
      <c r="H8" s="18">
        <v>2015</v>
      </c>
      <c r="I8" s="17" t="s">
        <v>0</v>
      </c>
      <c r="J8" s="66">
        <v>20</v>
      </c>
      <c r="K8" s="35">
        <v>270</v>
      </c>
      <c r="L8" s="66">
        <v>66</v>
      </c>
      <c r="M8" s="65">
        <v>25</v>
      </c>
      <c r="N8" s="66">
        <v>20</v>
      </c>
      <c r="O8" s="66">
        <v>65</v>
      </c>
      <c r="P8" s="80">
        <v>180</v>
      </c>
      <c r="Q8" s="66">
        <v>225</v>
      </c>
      <c r="R8" s="66">
        <v>245</v>
      </c>
      <c r="S8" s="66">
        <v>90</v>
      </c>
      <c r="T8" s="66">
        <v>130</v>
      </c>
      <c r="U8" s="65">
        <v>215</v>
      </c>
      <c r="V8" s="65">
        <v>440</v>
      </c>
      <c r="W8" s="65">
        <v>80</v>
      </c>
      <c r="X8" s="65">
        <v>225</v>
      </c>
      <c r="Y8" s="65">
        <v>80</v>
      </c>
      <c r="Z8" s="65">
        <v>65</v>
      </c>
      <c r="AA8" s="65">
        <v>170</v>
      </c>
      <c r="AB8" s="65">
        <v>215</v>
      </c>
      <c r="AC8" s="65">
        <v>25</v>
      </c>
      <c r="AD8" s="66">
        <v>65</v>
      </c>
      <c r="AE8" s="65">
        <v>0</v>
      </c>
      <c r="AF8" s="66">
        <v>30</v>
      </c>
      <c r="AG8" s="66">
        <v>435</v>
      </c>
      <c r="AH8" s="107">
        <f>SUM(J8:AG8)</f>
        <v>3381</v>
      </c>
      <c r="AI8" s="117">
        <v>320</v>
      </c>
      <c r="AJ8" s="116">
        <f>AH8*AI8</f>
        <v>1081920</v>
      </c>
    </row>
    <row r="9" spans="1:36" s="5" customFormat="1" ht="18.75" hidden="1">
      <c r="A9" s="18"/>
      <c r="B9" s="128" t="s">
        <v>117</v>
      </c>
      <c r="C9" s="129"/>
      <c r="D9" s="129"/>
      <c r="E9" s="130"/>
      <c r="F9" s="18"/>
      <c r="G9" s="18"/>
      <c r="H9" s="18"/>
      <c r="I9" s="19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107">
        <f>SUM(AH4:AH8)</f>
        <v>7785</v>
      </c>
      <c r="AI9" s="66"/>
      <c r="AJ9" s="119">
        <f>SUM(AJ4:AJ8)</f>
        <v>2233652</v>
      </c>
    </row>
    <row r="10" spans="1:36" ht="55.5" customHeight="1">
      <c r="A10" s="145" t="s">
        <v>34</v>
      </c>
      <c r="B10" s="145"/>
      <c r="C10" s="145"/>
      <c r="D10" s="145"/>
      <c r="E10" s="145"/>
      <c r="F10" s="145"/>
      <c r="G10" s="145"/>
      <c r="H10" s="145"/>
      <c r="I10" s="145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79"/>
      <c r="AI10" s="51"/>
      <c r="AJ10" s="51"/>
    </row>
    <row r="11" spans="1:36" ht="18">
      <c r="A11" s="131" t="s">
        <v>44</v>
      </c>
      <c r="B11" s="131"/>
      <c r="C11" s="131"/>
      <c r="D11" s="131"/>
      <c r="E11" s="108">
        <f ca="1">TODAY()</f>
        <v>44007</v>
      </c>
      <c r="F11" s="109"/>
      <c r="G11" s="109"/>
      <c r="H11" s="109"/>
      <c r="I11" s="109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79"/>
      <c r="AI11" s="51"/>
      <c r="AJ11" s="51"/>
    </row>
    <row r="12" spans="1:36" ht="18">
      <c r="A12" s="124" t="s">
        <v>31</v>
      </c>
      <c r="B12" s="124"/>
      <c r="C12" s="124" t="s">
        <v>32</v>
      </c>
      <c r="D12" s="124"/>
      <c r="E12" s="124"/>
      <c r="F12" s="124"/>
      <c r="G12" s="124" t="s">
        <v>33</v>
      </c>
      <c r="H12" s="124"/>
      <c r="I12" s="12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79"/>
      <c r="AI12" s="51"/>
      <c r="AJ12" s="51"/>
    </row>
    <row r="13" spans="1:36" ht="18">
      <c r="A13" s="124" t="s">
        <v>77</v>
      </c>
      <c r="B13" s="124"/>
      <c r="C13" s="124" t="s">
        <v>82</v>
      </c>
      <c r="D13" s="124"/>
      <c r="E13" s="124"/>
      <c r="F13" s="124"/>
      <c r="G13" s="124" t="s">
        <v>72</v>
      </c>
      <c r="H13" s="124"/>
      <c r="I13" s="12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79"/>
      <c r="AI13" s="51"/>
      <c r="AJ13" s="51"/>
    </row>
    <row r="14" spans="1:36" ht="18">
      <c r="A14" s="124" t="s">
        <v>83</v>
      </c>
      <c r="B14" s="124"/>
      <c r="C14" s="124" t="s">
        <v>36</v>
      </c>
      <c r="D14" s="124"/>
      <c r="E14" s="124"/>
      <c r="F14" s="124"/>
      <c r="G14" s="137" t="s">
        <v>84</v>
      </c>
      <c r="H14" s="137"/>
      <c r="I14" s="13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79"/>
      <c r="AI14" s="51"/>
      <c r="AJ14" s="51"/>
    </row>
    <row r="15" spans="1:36" ht="18">
      <c r="A15" s="137" t="s">
        <v>46</v>
      </c>
      <c r="B15" s="137"/>
      <c r="C15" s="137"/>
      <c r="D15" s="137"/>
      <c r="E15" s="137"/>
      <c r="F15" s="137"/>
      <c r="G15" s="137"/>
      <c r="H15" s="137"/>
      <c r="I15" s="13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79"/>
      <c r="AI15" s="51"/>
      <c r="AJ15" s="51"/>
    </row>
    <row r="16" spans="1:36" ht="35.25" customHeight="1">
      <c r="A16" s="147" t="s">
        <v>38</v>
      </c>
      <c r="B16" s="147"/>
      <c r="C16" s="147"/>
      <c r="D16" s="147"/>
      <c r="E16" s="147"/>
      <c r="F16" s="147"/>
      <c r="G16" s="147"/>
      <c r="H16" s="147"/>
      <c r="I16" s="147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79"/>
      <c r="AI16" s="51"/>
      <c r="AJ16" s="51"/>
    </row>
    <row r="17" spans="1:36" ht="18">
      <c r="A17" s="110"/>
      <c r="B17" s="105"/>
      <c r="C17" s="99"/>
      <c r="D17" s="99"/>
      <c r="E17" s="99"/>
      <c r="F17" s="99"/>
      <c r="G17" s="99"/>
      <c r="H17" s="99"/>
      <c r="I17" s="98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79"/>
      <c r="AI17" s="51"/>
      <c r="AJ17" s="51"/>
    </row>
    <row r="18" spans="1:9" ht="18">
      <c r="A18" s="28"/>
      <c r="B18" s="12"/>
      <c r="C18" s="11"/>
      <c r="D18" s="11"/>
      <c r="E18" s="11"/>
      <c r="F18" s="11"/>
      <c r="G18" s="11"/>
      <c r="H18" s="11"/>
      <c r="I18" s="13"/>
    </row>
  </sheetData>
  <sheetProtection/>
  <mergeCells count="18">
    <mergeCell ref="A7:I7"/>
    <mergeCell ref="A3:I3"/>
    <mergeCell ref="G14:I14"/>
    <mergeCell ref="A11:D11"/>
    <mergeCell ref="G12:I12"/>
    <mergeCell ref="A12:B12"/>
    <mergeCell ref="C12:F12"/>
    <mergeCell ref="A10:I10"/>
    <mergeCell ref="A1:AJ1"/>
    <mergeCell ref="A14:B14"/>
    <mergeCell ref="A5:I5"/>
    <mergeCell ref="A15:I15"/>
    <mergeCell ref="A16:I16"/>
    <mergeCell ref="C13:F13"/>
    <mergeCell ref="G13:I13"/>
    <mergeCell ref="C14:F14"/>
    <mergeCell ref="A13:B13"/>
    <mergeCell ref="B9:E9"/>
  </mergeCells>
  <printOptions/>
  <pageMargins left="0.49" right="0.4724409448818898" top="0.33" bottom="0.78" header="0.35433070866141736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90" zoomScaleNormal="90" workbookViewId="0" topLeftCell="A1">
      <selection activeCell="AM7" sqref="AM7"/>
    </sheetView>
  </sheetViews>
  <sheetFormatPr defaultColWidth="9.140625" defaultRowHeight="12.75"/>
  <cols>
    <col min="1" max="1" width="9.8515625" style="0" customWidth="1"/>
    <col min="2" max="2" width="24.140625" style="0" customWidth="1"/>
    <col min="3" max="3" width="11.421875" style="0" customWidth="1"/>
    <col min="4" max="4" width="9.7109375" style="0" customWidth="1"/>
    <col min="5" max="5" width="15.00390625" style="0" customWidth="1"/>
    <col min="6" max="6" width="8.421875" style="8" customWidth="1"/>
    <col min="7" max="7" width="12.28125" style="0" customWidth="1"/>
    <col min="8" max="8" width="11.421875" style="0" customWidth="1"/>
    <col min="9" max="9" width="28.00390625" style="0" customWidth="1"/>
    <col min="10" max="29" width="9.140625" style="50" hidden="1" customWidth="1"/>
    <col min="30" max="33" width="0" style="50" hidden="1" customWidth="1"/>
    <col min="34" max="34" width="20.28125" style="83" hidden="1" customWidth="1"/>
    <col min="35" max="35" width="12.8515625" style="50" customWidth="1"/>
    <col min="36" max="36" width="17.8515625" style="50" hidden="1" customWidth="1"/>
  </cols>
  <sheetData>
    <row r="1" spans="1:36" ht="49.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50" customFormat="1" ht="60.75" customHeight="1">
      <c r="A2" s="84" t="s">
        <v>4</v>
      </c>
      <c r="B2" s="84" t="s">
        <v>18</v>
      </c>
      <c r="C2" s="84" t="s">
        <v>17</v>
      </c>
      <c r="D2" s="84" t="s">
        <v>8</v>
      </c>
      <c r="E2" s="84" t="s">
        <v>22</v>
      </c>
      <c r="F2" s="84" t="s">
        <v>23</v>
      </c>
      <c r="G2" s="84" t="s">
        <v>24</v>
      </c>
      <c r="H2" s="84" t="s">
        <v>7</v>
      </c>
      <c r="I2" s="84" t="s">
        <v>27</v>
      </c>
      <c r="J2" s="46" t="s">
        <v>90</v>
      </c>
      <c r="K2" s="46" t="s">
        <v>91</v>
      </c>
      <c r="L2" s="46" t="s">
        <v>92</v>
      </c>
      <c r="M2" s="46" t="s">
        <v>93</v>
      </c>
      <c r="N2" s="46" t="s">
        <v>94</v>
      </c>
      <c r="O2" s="46" t="s">
        <v>95</v>
      </c>
      <c r="P2" s="46" t="s">
        <v>96</v>
      </c>
      <c r="Q2" s="46" t="s">
        <v>97</v>
      </c>
      <c r="R2" s="46" t="s">
        <v>98</v>
      </c>
      <c r="S2" s="46" t="s">
        <v>99</v>
      </c>
      <c r="T2" s="46" t="s">
        <v>100</v>
      </c>
      <c r="U2" s="46" t="s">
        <v>101</v>
      </c>
      <c r="V2" s="46" t="s">
        <v>102</v>
      </c>
      <c r="W2" s="46" t="s">
        <v>103</v>
      </c>
      <c r="X2" s="46" t="s">
        <v>104</v>
      </c>
      <c r="Y2" s="46" t="s">
        <v>105</v>
      </c>
      <c r="Z2" s="46" t="s">
        <v>106</v>
      </c>
      <c r="AA2" s="46" t="s">
        <v>107</v>
      </c>
      <c r="AB2" s="46" t="s">
        <v>108</v>
      </c>
      <c r="AC2" s="46" t="s">
        <v>109</v>
      </c>
      <c r="AD2" s="46" t="s">
        <v>110</v>
      </c>
      <c r="AE2" s="46" t="s">
        <v>111</v>
      </c>
      <c r="AF2" s="46" t="s">
        <v>112</v>
      </c>
      <c r="AG2" s="46" t="s">
        <v>113</v>
      </c>
      <c r="AH2" s="54" t="s">
        <v>116</v>
      </c>
      <c r="AI2" s="54" t="s">
        <v>114</v>
      </c>
      <c r="AJ2" s="54" t="s">
        <v>115</v>
      </c>
    </row>
    <row r="3" spans="1:36" ht="18.75">
      <c r="A3" s="138" t="s">
        <v>26</v>
      </c>
      <c r="B3" s="139"/>
      <c r="C3" s="139"/>
      <c r="D3" s="139"/>
      <c r="E3" s="139"/>
      <c r="F3" s="139"/>
      <c r="G3" s="139"/>
      <c r="H3" s="139"/>
      <c r="I3" s="152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106"/>
      <c r="AI3" s="51"/>
      <c r="AJ3" s="51"/>
    </row>
    <row r="4" spans="1:36" s="10" customFormat="1" ht="60">
      <c r="A4" s="18">
        <v>1</v>
      </c>
      <c r="B4" s="34" t="s">
        <v>59</v>
      </c>
      <c r="C4" s="18" t="s">
        <v>20</v>
      </c>
      <c r="D4" s="18" t="s">
        <v>87</v>
      </c>
      <c r="E4" s="17" t="s">
        <v>60</v>
      </c>
      <c r="F4" s="18" t="s">
        <v>61</v>
      </c>
      <c r="G4" s="18" t="s">
        <v>16</v>
      </c>
      <c r="H4" s="18">
        <v>2017</v>
      </c>
      <c r="I4" s="24" t="s">
        <v>1</v>
      </c>
      <c r="J4" s="52">
        <v>8</v>
      </c>
      <c r="K4" s="52">
        <v>31</v>
      </c>
      <c r="L4" s="52">
        <v>0</v>
      </c>
      <c r="M4" s="52">
        <v>5</v>
      </c>
      <c r="N4" s="52">
        <v>15</v>
      </c>
      <c r="O4" s="52">
        <v>0</v>
      </c>
      <c r="P4" s="80">
        <v>20</v>
      </c>
      <c r="Q4" s="52">
        <v>29</v>
      </c>
      <c r="R4" s="52">
        <v>29</v>
      </c>
      <c r="S4" s="52">
        <v>5</v>
      </c>
      <c r="T4" s="52">
        <v>17</v>
      </c>
      <c r="U4" s="52">
        <v>18</v>
      </c>
      <c r="V4" s="52">
        <v>21</v>
      </c>
      <c r="W4" s="52">
        <v>5</v>
      </c>
      <c r="X4" s="52">
        <v>29</v>
      </c>
      <c r="Y4" s="52">
        <v>35</v>
      </c>
      <c r="Z4" s="52">
        <v>18</v>
      </c>
      <c r="AA4" s="52">
        <v>16</v>
      </c>
      <c r="AB4" s="52">
        <v>30</v>
      </c>
      <c r="AC4" s="52">
        <v>19</v>
      </c>
      <c r="AD4" s="52">
        <v>6</v>
      </c>
      <c r="AE4" s="52">
        <v>0</v>
      </c>
      <c r="AF4" s="52">
        <v>0</v>
      </c>
      <c r="AG4" s="52">
        <v>3</v>
      </c>
      <c r="AH4" s="101">
        <f>SUM(J4:AG4)</f>
        <v>359</v>
      </c>
      <c r="AI4" s="116">
        <f>'[1]Kuensel'!$AI$22</f>
        <v>105</v>
      </c>
      <c r="AJ4" s="116">
        <f>AH4*AI4</f>
        <v>37695</v>
      </c>
    </row>
    <row r="5" spans="1:36" s="10" customFormat="1" ht="60">
      <c r="A5" s="18">
        <v>2</v>
      </c>
      <c r="B5" s="34" t="s">
        <v>58</v>
      </c>
      <c r="C5" s="18" t="s">
        <v>20</v>
      </c>
      <c r="D5" s="18" t="s">
        <v>14</v>
      </c>
      <c r="E5" s="17" t="s">
        <v>5</v>
      </c>
      <c r="F5" s="18"/>
      <c r="G5" s="18" t="s">
        <v>16</v>
      </c>
      <c r="H5" s="18">
        <v>2006</v>
      </c>
      <c r="I5" s="24" t="s">
        <v>1</v>
      </c>
      <c r="J5" s="52">
        <v>0</v>
      </c>
      <c r="K5" s="52">
        <v>3</v>
      </c>
      <c r="L5" s="52">
        <v>0</v>
      </c>
      <c r="M5" s="52">
        <v>2</v>
      </c>
      <c r="N5" s="52">
        <v>3</v>
      </c>
      <c r="O5" s="52">
        <v>0</v>
      </c>
      <c r="P5" s="80">
        <v>6</v>
      </c>
      <c r="Q5" s="52">
        <v>3</v>
      </c>
      <c r="R5" s="52">
        <v>0</v>
      </c>
      <c r="S5" s="52">
        <v>0</v>
      </c>
      <c r="T5" s="52">
        <v>0</v>
      </c>
      <c r="U5" s="52">
        <v>0</v>
      </c>
      <c r="V5" s="52">
        <v>9</v>
      </c>
      <c r="W5" s="52">
        <v>0</v>
      </c>
      <c r="X5" s="52">
        <v>3</v>
      </c>
      <c r="Y5" s="52">
        <v>8</v>
      </c>
      <c r="Z5" s="52">
        <v>6</v>
      </c>
      <c r="AA5" s="52">
        <v>5</v>
      </c>
      <c r="AB5" s="52">
        <v>3</v>
      </c>
      <c r="AC5" s="52">
        <v>0</v>
      </c>
      <c r="AD5" s="52">
        <v>6</v>
      </c>
      <c r="AE5" s="52">
        <v>0</v>
      </c>
      <c r="AF5" s="52">
        <v>0</v>
      </c>
      <c r="AG5" s="52">
        <v>0</v>
      </c>
      <c r="AH5" s="101">
        <f>SUM(J5:AG5)</f>
        <v>57</v>
      </c>
      <c r="AI5" s="116">
        <f>'[1]Kuensel'!$AI$24</f>
        <v>250</v>
      </c>
      <c r="AJ5" s="116">
        <f>AH5*AI5</f>
        <v>14250</v>
      </c>
    </row>
    <row r="6" spans="1:36" s="49" customFormat="1" ht="27" customHeight="1" hidden="1">
      <c r="A6" s="48"/>
      <c r="B6" s="128" t="s">
        <v>117</v>
      </c>
      <c r="C6" s="129"/>
      <c r="D6" s="129"/>
      <c r="E6" s="130"/>
      <c r="F6" s="153"/>
      <c r="G6" s="154"/>
      <c r="H6" s="155"/>
      <c r="I6" s="155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101">
        <f>SUM(AH4:AH5)</f>
        <v>416</v>
      </c>
      <c r="AI6" s="121"/>
      <c r="AJ6" s="118">
        <f>SUM(AJ4:AJ5)</f>
        <v>51945</v>
      </c>
    </row>
    <row r="7" spans="1:36" ht="56.25" customHeight="1">
      <c r="A7" s="145" t="s">
        <v>34</v>
      </c>
      <c r="B7" s="145"/>
      <c r="C7" s="145"/>
      <c r="D7" s="145"/>
      <c r="E7" s="145"/>
      <c r="F7" s="145"/>
      <c r="G7" s="145"/>
      <c r="H7" s="145"/>
      <c r="I7" s="145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61"/>
      <c r="AI7" s="51"/>
      <c r="AJ7" s="51"/>
    </row>
    <row r="8" spans="1:36" ht="56.25" customHeight="1">
      <c r="A8" s="131" t="s">
        <v>89</v>
      </c>
      <c r="B8" s="131"/>
      <c r="C8" s="131"/>
      <c r="D8" s="131"/>
      <c r="E8" s="131"/>
      <c r="F8" s="131"/>
      <c r="G8" s="131"/>
      <c r="H8" s="131"/>
      <c r="I8" s="13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61"/>
      <c r="AI8" s="51"/>
      <c r="AJ8" s="51"/>
    </row>
    <row r="9" spans="1:36" ht="18">
      <c r="A9" s="124" t="s">
        <v>48</v>
      </c>
      <c r="B9" s="124"/>
      <c r="C9" s="137" t="s">
        <v>35</v>
      </c>
      <c r="D9" s="137"/>
      <c r="E9" s="137"/>
      <c r="F9" s="137" t="s">
        <v>73</v>
      </c>
      <c r="G9" s="137"/>
      <c r="H9" s="137"/>
      <c r="I9" s="13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1"/>
      <c r="AI9" s="51"/>
      <c r="AJ9" s="51"/>
    </row>
    <row r="10" spans="1:36" ht="18">
      <c r="A10" s="124" t="s">
        <v>77</v>
      </c>
      <c r="B10" s="124"/>
      <c r="C10" s="137" t="s">
        <v>81</v>
      </c>
      <c r="D10" s="137"/>
      <c r="E10" s="137"/>
      <c r="F10" s="137" t="s">
        <v>80</v>
      </c>
      <c r="G10" s="137"/>
      <c r="H10" s="137"/>
      <c r="I10" s="13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61"/>
      <c r="AI10" s="51"/>
      <c r="AJ10" s="51"/>
    </row>
    <row r="11" spans="1:36" ht="18">
      <c r="A11" s="137" t="s">
        <v>88</v>
      </c>
      <c r="B11" s="137"/>
      <c r="C11" s="137"/>
      <c r="D11" s="137" t="s">
        <v>36</v>
      </c>
      <c r="E11" s="137"/>
      <c r="F11" s="137"/>
      <c r="G11" s="137" t="s">
        <v>68</v>
      </c>
      <c r="H11" s="137"/>
      <c r="I11" s="13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61"/>
      <c r="AI11" s="51"/>
      <c r="AJ11" s="51"/>
    </row>
    <row r="12" spans="1:36" ht="18">
      <c r="A12" s="137" t="s">
        <v>78</v>
      </c>
      <c r="B12" s="137"/>
      <c r="C12" s="137"/>
      <c r="D12" s="137"/>
      <c r="E12" s="137"/>
      <c r="F12" s="137"/>
      <c r="G12" s="124" t="s">
        <v>79</v>
      </c>
      <c r="H12" s="124"/>
      <c r="I12" s="12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61"/>
      <c r="AI12" s="51"/>
      <c r="AJ12" s="51"/>
    </row>
    <row r="13" spans="1:36" ht="44.25" customHeight="1">
      <c r="A13" s="147" t="s">
        <v>38</v>
      </c>
      <c r="B13" s="147"/>
      <c r="C13" s="147"/>
      <c r="D13" s="147"/>
      <c r="E13" s="147"/>
      <c r="F13" s="147"/>
      <c r="G13" s="147"/>
      <c r="H13" s="147"/>
      <c r="I13" s="147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61"/>
      <c r="AI13" s="51"/>
      <c r="AJ13" s="51"/>
    </row>
    <row r="14" spans="1:36" ht="18">
      <c r="A14" s="87"/>
      <c r="B14" s="36"/>
      <c r="C14" s="87"/>
      <c r="D14" s="87"/>
      <c r="E14" s="100"/>
      <c r="F14" s="87"/>
      <c r="G14" s="87"/>
      <c r="H14" s="87"/>
      <c r="I14" s="11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61"/>
      <c r="AI14" s="51"/>
      <c r="AJ14" s="51"/>
    </row>
    <row r="15" spans="1:9" ht="18">
      <c r="A15" s="8"/>
      <c r="C15" s="8"/>
      <c r="D15" s="8"/>
      <c r="E15" s="9"/>
      <c r="G15" s="8"/>
      <c r="H15" s="8"/>
      <c r="I15" s="1"/>
    </row>
  </sheetData>
  <sheetProtection/>
  <mergeCells count="19">
    <mergeCell ref="A3:I3"/>
    <mergeCell ref="A1:AJ1"/>
    <mergeCell ref="A8:I8"/>
    <mergeCell ref="F9:I9"/>
    <mergeCell ref="F6:G6"/>
    <mergeCell ref="H6:I6"/>
    <mergeCell ref="A7:I7"/>
    <mergeCell ref="A9:B9"/>
    <mergeCell ref="C9:E9"/>
    <mergeCell ref="B6:E6"/>
    <mergeCell ref="A11:C11"/>
    <mergeCell ref="A13:I13"/>
    <mergeCell ref="A10:B10"/>
    <mergeCell ref="C10:E10"/>
    <mergeCell ref="D11:F11"/>
    <mergeCell ref="G11:I11"/>
    <mergeCell ref="F10:I10"/>
    <mergeCell ref="G12:I12"/>
    <mergeCell ref="A12:F12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2020-04-16T07:36:19Z</cp:lastPrinted>
  <dcterms:created xsi:type="dcterms:W3CDTF">2003-11-18T18:43:20Z</dcterms:created>
  <dcterms:modified xsi:type="dcterms:W3CDTF">2020-06-25T07:31:04Z</dcterms:modified>
  <cp:category/>
  <cp:version/>
  <cp:contentType/>
  <cp:contentStatus/>
</cp:coreProperties>
</file>