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75" activeTab="5"/>
  </bookViews>
  <sheets>
    <sheet name="Class VI" sheetId="1" r:id="rId1"/>
    <sheet name="Class VII" sheetId="2" r:id="rId2"/>
    <sheet name="Class VIII" sheetId="3" r:id="rId3"/>
    <sheet name="Class XI" sheetId="4" r:id="rId4"/>
    <sheet name="Class XII" sheetId="5" r:id="rId5"/>
    <sheet name="General" sheetId="6" r:id="rId6"/>
  </sheets>
  <definedNames>
    <definedName name="_xlnm.Print_Area" localSheetId="1">'Class VII'!$A$1:$AJ$12</definedName>
  </definedNames>
  <calcPr fullCalcOnLoad="1"/>
</workbook>
</file>

<file path=xl/sharedStrings.xml><?xml version="1.0" encoding="utf-8"?>
<sst xmlns="http://schemas.openxmlformats.org/spreadsheetml/2006/main" count="426" uniqueCount="154">
  <si>
    <t>3 copies per school below 5 section and 5 copies per school above 5 sections</t>
  </si>
  <si>
    <t>Sl No</t>
  </si>
  <si>
    <t>R.K.Lekhi</t>
  </si>
  <si>
    <t>81-209-0269-6</t>
  </si>
  <si>
    <t>81-219-0258-4</t>
  </si>
  <si>
    <t>A Das Gupta, A N Kapoor</t>
  </si>
  <si>
    <t>Principles of Physical Geography</t>
  </si>
  <si>
    <t xml:space="preserve">1 copy per student </t>
  </si>
  <si>
    <t>Exploring Geography Book III</t>
  </si>
  <si>
    <t>NA</t>
  </si>
  <si>
    <t>Year of Latest Edition</t>
  </si>
  <si>
    <t>Classes</t>
  </si>
  <si>
    <t>VII</t>
  </si>
  <si>
    <t>VIII</t>
  </si>
  <si>
    <t>XI</t>
  </si>
  <si>
    <t>XII</t>
  </si>
  <si>
    <t>IX &amp; X</t>
  </si>
  <si>
    <t>S. Chand &amp; Company Ltd.</t>
  </si>
  <si>
    <t>J. Fustle</t>
  </si>
  <si>
    <t>Pitambar Publishing Co. (P) Ltd.</t>
  </si>
  <si>
    <t>R.P. Maheshwari</t>
  </si>
  <si>
    <t>Category</t>
  </si>
  <si>
    <t>TLM</t>
  </si>
  <si>
    <t>Title of Books</t>
  </si>
  <si>
    <t>Map Reading</t>
  </si>
  <si>
    <t>A Complete Course in ISC Commerce Vol. II for Class XII</t>
  </si>
  <si>
    <t>TB</t>
  </si>
  <si>
    <t>RF</t>
  </si>
  <si>
    <t>Alexander S. Job</t>
  </si>
  <si>
    <t>ISC Economics for Class XI</t>
  </si>
  <si>
    <t>ISBN</t>
  </si>
  <si>
    <t>Author</t>
  </si>
  <si>
    <t>Remarks</t>
  </si>
  <si>
    <t>Publisher</t>
  </si>
  <si>
    <t>Kalyani Publishers</t>
  </si>
  <si>
    <t>(GEOGRAPHY) Outside Publications</t>
  </si>
  <si>
    <t>(PHYSICS) Outside  Publications</t>
  </si>
  <si>
    <t>(ECONOMICS) Outside Publications</t>
  </si>
  <si>
    <t>(MATHEMATICS) Outside Publications</t>
  </si>
  <si>
    <t>(COMMERCE) Outside Publications</t>
  </si>
  <si>
    <t>Issue Policy</t>
  </si>
  <si>
    <t>Class</t>
  </si>
  <si>
    <t>English (Amber Rai)</t>
  </si>
  <si>
    <t>Dzongkha (Dorji)</t>
  </si>
  <si>
    <t>Mathematics (Geewanath Sharma)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</si>
  <si>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</si>
  <si>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Dzongkha (Tenzin Dorji &amp; Dorji)</t>
  </si>
  <si>
    <t>Geography (Norbu Wangchuk)</t>
  </si>
  <si>
    <t>978-81-209-1546-6</t>
  </si>
  <si>
    <r>
      <rPr>
        <sz val="12"/>
        <rFont val="Times New Roman"/>
        <family val="1"/>
      </rPr>
      <t>U</t>
    </r>
    <r>
      <rPr>
        <b/>
        <i/>
        <sz val="12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</si>
  <si>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Fundamentals of Physics</t>
  </si>
  <si>
    <t>Halliday, Resnik, Walker (Adaptations)</t>
  </si>
  <si>
    <t>Wiely India Pvt. Ltd.</t>
  </si>
  <si>
    <t>3 sets per class</t>
  </si>
  <si>
    <t>10 sets per class</t>
  </si>
  <si>
    <t>Pitambar Publishing Co. Pvt. Ltd</t>
  </si>
  <si>
    <t>List confirmed by respective Curriculum Developers on</t>
  </si>
  <si>
    <t>Chief Programme Officer, Instructional Media Division (Ugyen Dorji)</t>
  </si>
  <si>
    <t>Chief Programme Officer,  Instructional Media Division (Ugyen Dorji)</t>
  </si>
  <si>
    <t>English (Amber Rai &amp; Sangay Tshering)</t>
  </si>
  <si>
    <t>Exploring Geography Book II</t>
  </si>
  <si>
    <t>81-209-0268-8</t>
  </si>
  <si>
    <t>J.K. Bhatnagar</t>
  </si>
  <si>
    <r>
      <rPr>
        <sz val="12"/>
        <rFont val="Arial"/>
        <family val="2"/>
      </rPr>
      <t>U</t>
    </r>
    <r>
      <rPr>
        <b/>
        <i/>
        <sz val="12"/>
        <rFont val="Arial"/>
        <family val="2"/>
      </rPr>
      <t xml:space="preserve"> Please check the General section, after the Rigzhung Stream, for the list of curriculum materials that are required for more than one class level. </t>
    </r>
  </si>
  <si>
    <r>
      <t>1 copy per student</t>
    </r>
    <r>
      <rPr>
        <b/>
        <sz val="10"/>
        <rFont val="Arial"/>
        <family val="2"/>
      </rPr>
      <t xml:space="preserve"> </t>
    </r>
  </si>
  <si>
    <r>
      <t xml:space="preserve">Sets of Base Ten Blocks </t>
    </r>
    <r>
      <rPr>
        <i/>
        <sz val="12"/>
        <rFont val="Arial"/>
        <family val="2"/>
      </rPr>
      <t>(A set to consists of 5 Thousands Block, 20 Hundreds Blocks, 20 Tens Blocks, and 50 Ones Block)</t>
    </r>
  </si>
  <si>
    <t>Health &amp; Physical Education (Dr. Dawa Gyeltshen)</t>
  </si>
  <si>
    <t>Science (Wangchuk)</t>
  </si>
  <si>
    <t>Chemistry/Physics/Biology (Bhoj Raj Rai/ Karma Dorji/ Phuntsho Norbu)</t>
  </si>
  <si>
    <t>Mathematics (Tashi Dendup/Geewanath Sharma)</t>
  </si>
  <si>
    <t>978-93-272-635-10</t>
  </si>
  <si>
    <t>81-209-0478-8</t>
  </si>
  <si>
    <t>978-81-265-6442-2</t>
  </si>
  <si>
    <r>
      <t>Sets of Pattern Blocks, (</t>
    </r>
    <r>
      <rPr>
        <b/>
        <sz val="12"/>
        <rFont val="Arial"/>
        <family val="2"/>
      </rPr>
      <t>Made of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wood and in Colour)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(A set to consist of 50 hexagonal blocks, 50 trapezoidal blocks, 50 rhomboidal blocks, 50 square blocks and 50 traingular blocks)</t>
    </r>
  </si>
  <si>
    <t>Commerce/Accountancy   (Tashi Zangpo)</t>
  </si>
  <si>
    <t>Economics  (Ugyen Lhuendup)</t>
  </si>
  <si>
    <t xml:space="preserve">Economics (Ugyen Lhuendup)    </t>
  </si>
  <si>
    <t xml:space="preserve">Commerce/Accountancy  (Tashi Zangpo)       </t>
  </si>
  <si>
    <t>History   (Thukten Jamtsho)</t>
  </si>
  <si>
    <t>History  (Thukten Jamtsho)</t>
  </si>
  <si>
    <t xml:space="preserve">Commerce/Accountancy  (Tashi Zangpo)   </t>
  </si>
  <si>
    <t>Chief Programme Officer, IMD (Ugyen Dorji)</t>
  </si>
  <si>
    <t>Science (Bhoj Raj Rai/ Wangchuk/ Karma Dorji/ Phuntsho Norbu)</t>
  </si>
  <si>
    <t xml:space="preserve">Economics  (Ugyen Lhuendup)   </t>
  </si>
  <si>
    <t>Agriculture  (Karma Dorji)</t>
  </si>
  <si>
    <t xml:space="preserve"> Media studies (Ugyen Lhundup)</t>
  </si>
  <si>
    <t>978-81-265-6986-1</t>
  </si>
  <si>
    <t>PP - VI</t>
  </si>
  <si>
    <t>PP - III</t>
  </si>
  <si>
    <t>Bhutan edition</t>
  </si>
  <si>
    <t>Media studies   (Ugyen Lhundup)</t>
  </si>
  <si>
    <t>Agriculture &amp; Media studies  (Karma Dorji)</t>
  </si>
  <si>
    <t>Civics (Dr. Sonam Chuki)</t>
  </si>
  <si>
    <t>List confirmed by respective Curriculum Developers  on 3/13/2020</t>
  </si>
  <si>
    <t>Bumthang</t>
  </si>
  <si>
    <t>Chhukha</t>
  </si>
  <si>
    <t xml:space="preserve">Dagana </t>
  </si>
  <si>
    <t>Gasa</t>
  </si>
  <si>
    <t>Haa</t>
  </si>
  <si>
    <t>Lhuentse</t>
  </si>
  <si>
    <t>Mongar</t>
  </si>
  <si>
    <t>Paro</t>
  </si>
  <si>
    <t>P/Gatshel</t>
  </si>
  <si>
    <t>Punakha</t>
  </si>
  <si>
    <t>S/Jongkhar</t>
  </si>
  <si>
    <t>Samtse</t>
  </si>
  <si>
    <t>Sarpang</t>
  </si>
  <si>
    <t>Thimphu</t>
  </si>
  <si>
    <t>T/Gang</t>
  </si>
  <si>
    <t>T/Yangtse</t>
  </si>
  <si>
    <t>Trongsa</t>
  </si>
  <si>
    <t>Tsirang</t>
  </si>
  <si>
    <t>Wangdue</t>
  </si>
  <si>
    <t>Zhemgang</t>
  </si>
  <si>
    <t>P/ling Throm</t>
  </si>
  <si>
    <t>S/Jongkhar Throm</t>
  </si>
  <si>
    <t>Gelephu Throm</t>
  </si>
  <si>
    <t>Thimphu Throm</t>
  </si>
  <si>
    <t xml:space="preserve"> </t>
  </si>
  <si>
    <t>Unit Rate (Nu.)</t>
  </si>
  <si>
    <t>Total Amount (Nu.)</t>
  </si>
  <si>
    <t>Total Compiled Projected Requisitions</t>
  </si>
  <si>
    <t>Grand Total Projected Requirement</t>
  </si>
  <si>
    <t>Unite Rate (Nu)</t>
  </si>
  <si>
    <t>Total Amount (Nu)</t>
  </si>
  <si>
    <t>KMT Printing Press</t>
  </si>
  <si>
    <r>
      <rPr>
        <b/>
        <u val="single"/>
        <sz val="16"/>
        <color indexed="12"/>
        <rFont val="Times New Roman"/>
        <family val="1"/>
      </rPr>
      <t>M/s KMT Printing Press, Thimphu</t>
    </r>
    <r>
      <rPr>
        <b/>
        <sz val="14"/>
        <color indexed="12"/>
        <rFont val="Times New Roman"/>
        <family val="1"/>
      </rPr>
      <t xml:space="preserve">
Individual Book Rates for Class VII 2021 Academic Year (Outside Publication)</t>
    </r>
  </si>
  <si>
    <r>
      <rPr>
        <b/>
        <u val="single"/>
        <sz val="16"/>
        <color indexed="12"/>
        <rFont val="Times New Roman"/>
        <family val="1"/>
      </rPr>
      <t>M/s KMT Printing Press, Thimphu</t>
    </r>
    <r>
      <rPr>
        <b/>
        <sz val="14"/>
        <color indexed="12"/>
        <rFont val="Times New Roman"/>
        <family val="1"/>
      </rPr>
      <t xml:space="preserve">
Individual Book Rates for Class VIII 2021 Academic Year (Outside Publication)</t>
    </r>
  </si>
  <si>
    <r>
      <rPr>
        <b/>
        <u val="single"/>
        <sz val="16"/>
        <color indexed="12"/>
        <rFont val="Times New Roman"/>
        <family val="1"/>
      </rPr>
      <t>M/s KMT Printing Press, Thimphu</t>
    </r>
    <r>
      <rPr>
        <b/>
        <sz val="14"/>
        <color indexed="12"/>
        <rFont val="Times New Roman"/>
        <family val="1"/>
      </rPr>
      <t xml:space="preserve">
Individual Book Rates for Class XI 2021 Academic Year (Outside Publication)</t>
    </r>
  </si>
  <si>
    <r>
      <rPr>
        <b/>
        <u val="single"/>
        <sz val="16"/>
        <color indexed="12"/>
        <rFont val="Times New Roman"/>
        <family val="1"/>
      </rPr>
      <t>M/s KMT Printing Press, Thimphu</t>
    </r>
    <r>
      <rPr>
        <b/>
        <sz val="14"/>
        <color indexed="12"/>
        <rFont val="Times New Roman"/>
        <family val="1"/>
      </rPr>
      <t xml:space="preserve">
Individual Book Rates for Class XII 2021 Academic Year (Outside Publication)</t>
    </r>
  </si>
  <si>
    <t>M/s KMT Printing Press, Thimphu
Individual Book Rates for General Book and TLMs 2021 Academic Year (Outside Publication)</t>
  </si>
  <si>
    <t>(SOCIAL STUDIES) Outside Publications</t>
  </si>
  <si>
    <t>VI</t>
  </si>
  <si>
    <t>Exploring Geography Book I</t>
  </si>
  <si>
    <t>81-209-0267-X</t>
  </si>
  <si>
    <t>J.K.Bhatnagar</t>
  </si>
  <si>
    <t>Pitambar Publisher</t>
  </si>
  <si>
    <r>
      <rPr>
        <b/>
        <u val="single"/>
        <sz val="16"/>
        <color indexed="12"/>
        <rFont val="Times New Roman"/>
        <family val="1"/>
      </rPr>
      <t>M/s KMT Printing Press, Thimphu</t>
    </r>
    <r>
      <rPr>
        <b/>
        <sz val="14"/>
        <color indexed="12"/>
        <rFont val="Times New Roman"/>
        <family val="1"/>
      </rPr>
      <t xml:space="preserve">
Individual Book Rates for Class VI 2021 Academic Year (Outside Publication)</t>
    </r>
  </si>
  <si>
    <t>List confirmed by respective Curriculum Developers  on 3/10/2020</t>
  </si>
  <si>
    <t xml:space="preserve">English (Sangay Tshering)                               </t>
  </si>
  <si>
    <t>Dzongkha (Tenzin Dorji)</t>
  </si>
  <si>
    <t>Mathematics (Tashi Dhendup)</t>
  </si>
  <si>
    <t>Social Studies (Dorji Tshewang)</t>
  </si>
  <si>
    <t>Health and Physical Education (Dr. Dawa Gyeltshen)</t>
  </si>
  <si>
    <t>BHSEC Mathematics Book I 
For class XI Students of Bhutan</t>
  </si>
  <si>
    <t>978-81-219-3259-2</t>
  </si>
  <si>
    <t>O.P.Malhotra, S.K Gupta</t>
  </si>
  <si>
    <t>BHSEC Mathematics, Book II 
For Class XII Students of Bhutan</t>
  </si>
  <si>
    <t>978-81-219-3579-1</t>
  </si>
  <si>
    <t>O.P.Malhotra S.K Gupta</t>
  </si>
  <si>
    <t>(CHEMISTRY) Outside Publications</t>
  </si>
  <si>
    <t>Chemistry for Class XII</t>
  </si>
  <si>
    <t>978-935253-189-9</t>
  </si>
  <si>
    <t>R. D. Madan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</si>
</sst>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"/>
    <numFmt numFmtId="182" formatCode="0.000"/>
    <numFmt numFmtId="183" formatCode="0.0000"/>
    <numFmt numFmtId="184" formatCode="[$€-2]\ #,##0.00_);[Red]\([$€-2]\ #,##0.00\)"/>
    <numFmt numFmtId="185" formatCode="[$-409]h:mm:ss\ AM/PM"/>
    <numFmt numFmtId="186" formatCode="[$-409]dddd\,\ mmmm\ dd\,\ yyyy"/>
    <numFmt numFmtId="187" formatCode="[$-F000451]0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[$-409]dddd\,\ mmmm\ d\,\ yyyy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12"/>
      <color indexed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9"/>
      <name val="Times New Roman"/>
      <family val="1"/>
    </font>
    <font>
      <b/>
      <i/>
      <sz val="11"/>
      <color indexed="9"/>
      <name val="Times New Roman"/>
      <family val="1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i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9" fillId="32" borderId="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left" wrapText="1"/>
    </xf>
    <xf numFmtId="0" fontId="1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0" fillId="0" borderId="14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3" fontId="7" fillId="0" borderId="10" xfId="42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43" fontId="7" fillId="0" borderId="13" xfId="42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3" fontId="7" fillId="0" borderId="15" xfId="42" applyFont="1" applyBorder="1" applyAlignment="1">
      <alignment horizontal="center" vertical="center"/>
    </xf>
    <xf numFmtId="43" fontId="6" fillId="0" borderId="15" xfId="42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43" fontId="6" fillId="34" borderId="10" xfId="42" applyFont="1" applyFill="1" applyBorder="1" applyAlignment="1">
      <alignment horizontal="center" vertical="center" wrapText="1"/>
    </xf>
    <xf numFmtId="43" fontId="6" fillId="24" borderId="16" xfId="42" applyFont="1" applyFill="1" applyBorder="1" applyAlignment="1">
      <alignment horizontal="center" vertical="center"/>
    </xf>
    <xf numFmtId="43" fontId="6" fillId="24" borderId="19" xfId="42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43" fontId="7" fillId="0" borderId="14" xfId="42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3" fontId="1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5" fillId="24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/>
    </xf>
    <xf numFmtId="43" fontId="6" fillId="24" borderId="20" xfId="42" applyFont="1" applyFill="1" applyBorder="1" applyAlignment="1">
      <alignment horizontal="center" vertical="center"/>
    </xf>
    <xf numFmtId="43" fontId="6" fillId="24" borderId="18" xfId="42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20" fillId="0" borderId="21" xfId="0" applyFont="1" applyBorder="1" applyAlignment="1">
      <alignment horizontal="center" vertical="center"/>
    </xf>
    <xf numFmtId="43" fontId="6" fillId="22" borderId="22" xfId="42" applyFont="1" applyFill="1" applyBorder="1" applyAlignment="1">
      <alignment horizontal="center" vertical="center"/>
    </xf>
    <xf numFmtId="43" fontId="6" fillId="22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3" fontId="6" fillId="22" borderId="11" xfId="42" applyFont="1" applyFill="1" applyBorder="1" applyAlignment="1">
      <alignment horizontal="center" vertical="center"/>
    </xf>
    <xf numFmtId="43" fontId="6" fillId="22" borderId="10" xfId="42" applyFont="1" applyFill="1" applyBorder="1" applyAlignment="1">
      <alignment horizontal="center" vertical="center"/>
    </xf>
    <xf numFmtId="43" fontId="6" fillId="22" borderId="24" xfId="42" applyFont="1" applyFill="1" applyBorder="1" applyAlignment="1">
      <alignment horizontal="center" vertical="center"/>
    </xf>
    <xf numFmtId="43" fontId="6" fillId="22" borderId="25" xfId="42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 wrapText="1"/>
    </xf>
    <xf numFmtId="43" fontId="6" fillId="0" borderId="25" xfId="42" applyFont="1" applyBorder="1" applyAlignment="1">
      <alignment horizontal="center" vertical="center"/>
    </xf>
    <xf numFmtId="43" fontId="6" fillId="36" borderId="10" xfId="42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top" wrapText="1"/>
    </xf>
    <xf numFmtId="43" fontId="6" fillId="36" borderId="0" xfId="42" applyFont="1" applyFill="1" applyBorder="1" applyAlignment="1">
      <alignment horizontal="center" vertical="center"/>
    </xf>
    <xf numFmtId="0" fontId="12" fillId="0" borderId="14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5" fillId="24" borderId="10" xfId="0" applyFont="1" applyFill="1" applyBorder="1" applyAlignment="1">
      <alignment horizontal="center" vertical="center"/>
    </xf>
    <xf numFmtId="43" fontId="7" fillId="0" borderId="13" xfId="42" applyFont="1" applyBorder="1" applyAlignment="1">
      <alignment horizontal="center" vertical="center" wrapText="1"/>
    </xf>
    <xf numFmtId="43" fontId="6" fillId="24" borderId="16" xfId="42" applyFont="1" applyFill="1" applyBorder="1" applyAlignment="1">
      <alignment horizontal="center" vertical="center" wrapText="1"/>
    </xf>
    <xf numFmtId="43" fontId="7" fillId="0" borderId="10" xfId="42" applyFont="1" applyBorder="1" applyAlignment="1">
      <alignment horizontal="center" vertical="center" wrapText="1"/>
    </xf>
    <xf numFmtId="43" fontId="6" fillId="0" borderId="15" xfId="42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13" fillId="35" borderId="0" xfId="0" applyFont="1" applyFill="1" applyAlignment="1">
      <alignment horizontal="left" vertical="center" wrapText="1"/>
    </xf>
    <xf numFmtId="0" fontId="12" fillId="0" borderId="12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8" fillId="32" borderId="0" xfId="0" applyFont="1" applyFill="1" applyBorder="1" applyAlignment="1">
      <alignment horizontal="left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14" fontId="62" fillId="33" borderId="29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4" fontId="60" fillId="33" borderId="10" xfId="0" applyNumberFormat="1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right" vertical="center"/>
    </xf>
    <xf numFmtId="0" fontId="61" fillId="33" borderId="10" xfId="0" applyFont="1" applyFill="1" applyBorder="1" applyAlignment="1">
      <alignment horizontal="right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9" fillId="32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move Wrap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view="pageBreakPreview" zoomScaleSheetLayoutView="100" zoomScalePageLayoutView="0" workbookViewId="0" topLeftCell="A4">
      <selection activeCell="AR3" sqref="AR3"/>
    </sheetView>
  </sheetViews>
  <sheetFormatPr defaultColWidth="9.140625" defaultRowHeight="12.75"/>
  <cols>
    <col min="2" max="2" width="13.57421875" style="0" customWidth="1"/>
    <col min="3" max="3" width="14.57421875" style="0" customWidth="1"/>
    <col min="7" max="7" width="12.7109375" style="0" customWidth="1"/>
    <col min="9" max="9" width="14.28125" style="0" customWidth="1"/>
    <col min="10" max="32" width="0" style="0" hidden="1" customWidth="1"/>
    <col min="33" max="33" width="1.28515625" style="0" hidden="1" customWidth="1"/>
    <col min="34" max="34" width="17.140625" style="0" hidden="1" customWidth="1"/>
    <col min="35" max="35" width="19.8515625" style="0" customWidth="1"/>
    <col min="36" max="36" width="16.421875" style="0" hidden="1" customWidth="1"/>
    <col min="37" max="40" width="9.140625" style="0" hidden="1" customWidth="1"/>
  </cols>
  <sheetData>
    <row r="1" spans="1:36" ht="49.5" customHeight="1">
      <c r="A1" s="158" t="s">
        <v>137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</row>
    <row r="2" spans="1:36" ht="40.5" customHeight="1">
      <c r="A2" s="152" t="s">
        <v>1</v>
      </c>
      <c r="B2" s="152" t="s">
        <v>23</v>
      </c>
      <c r="C2" s="152" t="s">
        <v>21</v>
      </c>
      <c r="D2" s="152" t="s">
        <v>41</v>
      </c>
      <c r="E2" s="152" t="s">
        <v>30</v>
      </c>
      <c r="F2" s="152" t="s">
        <v>31</v>
      </c>
      <c r="G2" s="152" t="s">
        <v>33</v>
      </c>
      <c r="H2" s="152" t="s">
        <v>10</v>
      </c>
      <c r="I2" s="152" t="s">
        <v>40</v>
      </c>
      <c r="J2" s="39" t="s">
        <v>94</v>
      </c>
      <c r="K2" s="39" t="s">
        <v>95</v>
      </c>
      <c r="L2" s="39" t="s">
        <v>96</v>
      </c>
      <c r="M2" s="39" t="s">
        <v>97</v>
      </c>
      <c r="N2" s="39" t="s">
        <v>98</v>
      </c>
      <c r="O2" s="39" t="s">
        <v>99</v>
      </c>
      <c r="P2" s="39" t="s">
        <v>100</v>
      </c>
      <c r="Q2" s="39" t="s">
        <v>101</v>
      </c>
      <c r="R2" s="39" t="s">
        <v>102</v>
      </c>
      <c r="S2" s="39" t="s">
        <v>103</v>
      </c>
      <c r="T2" s="39" t="s">
        <v>104</v>
      </c>
      <c r="U2" s="39" t="s">
        <v>105</v>
      </c>
      <c r="V2" s="39" t="s">
        <v>106</v>
      </c>
      <c r="W2" s="39" t="s">
        <v>107</v>
      </c>
      <c r="X2" s="39" t="s">
        <v>108</v>
      </c>
      <c r="Y2" s="39" t="s">
        <v>109</v>
      </c>
      <c r="Z2" s="39" t="s">
        <v>110</v>
      </c>
      <c r="AA2" s="39" t="s">
        <v>111</v>
      </c>
      <c r="AB2" s="39" t="s">
        <v>112</v>
      </c>
      <c r="AC2" s="39" t="s">
        <v>113</v>
      </c>
      <c r="AD2" s="39" t="s">
        <v>114</v>
      </c>
      <c r="AE2" s="39" t="s">
        <v>115</v>
      </c>
      <c r="AF2" s="39" t="s">
        <v>116</v>
      </c>
      <c r="AG2" s="39" t="s">
        <v>117</v>
      </c>
      <c r="AH2" s="152" t="s">
        <v>121</v>
      </c>
      <c r="AI2" s="154" t="s">
        <v>125</v>
      </c>
      <c r="AJ2" s="154"/>
    </row>
    <row r="3" spans="1:36" ht="50.25" customHeight="1">
      <c r="A3" s="153"/>
      <c r="B3" s="153"/>
      <c r="C3" s="153"/>
      <c r="D3" s="153"/>
      <c r="E3" s="153"/>
      <c r="F3" s="153"/>
      <c r="G3" s="153"/>
      <c r="H3" s="153"/>
      <c r="I3" s="15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153"/>
      <c r="AI3" s="65" t="s">
        <v>119</v>
      </c>
      <c r="AJ3" s="65" t="s">
        <v>120</v>
      </c>
    </row>
    <row r="4" spans="1:36" ht="18">
      <c r="A4" s="155" t="s">
        <v>131</v>
      </c>
      <c r="B4" s="156"/>
      <c r="C4" s="156"/>
      <c r="D4" s="156"/>
      <c r="E4" s="156"/>
      <c r="F4" s="156"/>
      <c r="G4" s="156"/>
      <c r="H4" s="156"/>
      <c r="I4" s="156"/>
      <c r="J4" s="40">
        <v>1</v>
      </c>
      <c r="K4" s="40">
        <v>2</v>
      </c>
      <c r="L4" s="40">
        <v>3</v>
      </c>
      <c r="M4" s="40">
        <v>4</v>
      </c>
      <c r="N4" s="40">
        <v>5</v>
      </c>
      <c r="O4" s="40">
        <v>6</v>
      </c>
      <c r="P4" s="40">
        <v>7</v>
      </c>
      <c r="Q4" s="40">
        <v>8</v>
      </c>
      <c r="R4" s="40">
        <v>9</v>
      </c>
      <c r="S4" s="40">
        <v>10</v>
      </c>
      <c r="T4" s="40">
        <v>11</v>
      </c>
      <c r="U4" s="40">
        <v>12</v>
      </c>
      <c r="V4" s="40">
        <v>13</v>
      </c>
      <c r="W4" s="40">
        <v>14</v>
      </c>
      <c r="X4" s="40">
        <v>15</v>
      </c>
      <c r="Y4" s="40">
        <v>16</v>
      </c>
      <c r="Z4" s="40">
        <v>17</v>
      </c>
      <c r="AA4" s="40">
        <v>18</v>
      </c>
      <c r="AB4" s="40">
        <v>19</v>
      </c>
      <c r="AC4" s="40">
        <v>20</v>
      </c>
      <c r="AD4" s="40">
        <v>21</v>
      </c>
      <c r="AE4" s="40">
        <v>22</v>
      </c>
      <c r="AF4" s="40">
        <v>23</v>
      </c>
      <c r="AG4" s="40">
        <v>24</v>
      </c>
      <c r="AH4" s="48"/>
      <c r="AI4" s="100"/>
      <c r="AJ4" s="100"/>
    </row>
    <row r="5" spans="1:36" ht="102" customHeight="1">
      <c r="A5" s="17">
        <v>1</v>
      </c>
      <c r="B5" s="16" t="s">
        <v>133</v>
      </c>
      <c r="C5" s="17" t="s">
        <v>27</v>
      </c>
      <c r="D5" s="17" t="s">
        <v>132</v>
      </c>
      <c r="E5" s="17" t="s">
        <v>134</v>
      </c>
      <c r="F5" s="17" t="s">
        <v>135</v>
      </c>
      <c r="G5" s="17" t="s">
        <v>136</v>
      </c>
      <c r="H5" s="17">
        <v>2002</v>
      </c>
      <c r="I5" s="21" t="s">
        <v>0</v>
      </c>
      <c r="J5" s="41">
        <v>4</v>
      </c>
      <c r="K5" s="41">
        <v>29</v>
      </c>
      <c r="L5" s="41">
        <v>25</v>
      </c>
      <c r="M5" s="41">
        <v>5</v>
      </c>
      <c r="N5" s="41">
        <v>6</v>
      </c>
      <c r="O5" s="41">
        <v>0</v>
      </c>
      <c r="P5" s="41">
        <v>52</v>
      </c>
      <c r="Q5" s="41">
        <v>22</v>
      </c>
      <c r="R5" s="41">
        <v>25</v>
      </c>
      <c r="S5" s="41">
        <v>0</v>
      </c>
      <c r="T5" s="41">
        <v>28</v>
      </c>
      <c r="U5" s="41">
        <v>18</v>
      </c>
      <c r="V5" s="41">
        <v>7</v>
      </c>
      <c r="W5" s="41">
        <v>5</v>
      </c>
      <c r="X5" s="41">
        <v>29</v>
      </c>
      <c r="Y5" s="41">
        <v>14</v>
      </c>
      <c r="Z5" s="41">
        <v>38</v>
      </c>
      <c r="AA5" s="41">
        <v>8</v>
      </c>
      <c r="AB5" s="41">
        <v>33</v>
      </c>
      <c r="AC5" s="41">
        <v>58</v>
      </c>
      <c r="AD5" s="41">
        <v>3</v>
      </c>
      <c r="AE5" s="41">
        <v>0</v>
      </c>
      <c r="AF5" s="41">
        <v>0</v>
      </c>
      <c r="AG5" s="41">
        <v>0</v>
      </c>
      <c r="AH5" s="48">
        <f>SUM(J5:AG5)</f>
        <v>409</v>
      </c>
      <c r="AI5" s="144">
        <v>410</v>
      </c>
      <c r="AJ5" s="105">
        <v>167690</v>
      </c>
    </row>
    <row r="6" spans="1:40" ht="18.75" hidden="1" thickBot="1">
      <c r="A6" s="138"/>
      <c r="B6" s="157" t="s">
        <v>122</v>
      </c>
      <c r="C6" s="157"/>
      <c r="D6" s="157"/>
      <c r="E6" s="157"/>
      <c r="F6" s="139"/>
      <c r="G6" s="139"/>
      <c r="H6" s="139"/>
      <c r="I6" s="140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2">
        <f>SUM(AH2:AH5)</f>
        <v>409</v>
      </c>
      <c r="AI6" s="143"/>
      <c r="AJ6" s="107">
        <f>AJ5</f>
        <v>167690</v>
      </c>
      <c r="AK6" s="102"/>
      <c r="AL6" s="102"/>
      <c r="AM6" s="102"/>
      <c r="AN6" s="103">
        <f>AN5</f>
        <v>0</v>
      </c>
    </row>
    <row r="7" spans="1:40" ht="70.5" customHeight="1">
      <c r="A7" s="161" t="s">
        <v>45</v>
      </c>
      <c r="B7" s="161"/>
      <c r="C7" s="161"/>
      <c r="D7" s="161"/>
      <c r="E7" s="161"/>
      <c r="F7" s="161"/>
      <c r="G7" s="161"/>
      <c r="H7" s="161"/>
      <c r="I7" s="16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0"/>
      <c r="AI7" s="101"/>
      <c r="AJ7" s="101"/>
      <c r="AK7" s="102"/>
      <c r="AL7" s="102"/>
      <c r="AM7" s="102"/>
      <c r="AN7" s="102"/>
    </row>
    <row r="8" spans="1:40" ht="18">
      <c r="A8" s="162" t="s">
        <v>138</v>
      </c>
      <c r="B8" s="162"/>
      <c r="C8" s="162"/>
      <c r="D8" s="162"/>
      <c r="E8" s="162"/>
      <c r="F8" s="162"/>
      <c r="G8" s="162"/>
      <c r="H8" s="162"/>
      <c r="I8" s="162"/>
      <c r="J8" s="41"/>
      <c r="K8" s="106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8"/>
      <c r="AI8" s="29"/>
      <c r="AJ8" s="29"/>
      <c r="AK8" s="104"/>
      <c r="AL8" s="104"/>
      <c r="AM8" s="104"/>
      <c r="AN8" s="104"/>
    </row>
    <row r="9" spans="1:40" ht="18">
      <c r="A9" s="163" t="s">
        <v>139</v>
      </c>
      <c r="B9" s="163"/>
      <c r="C9" s="163" t="s">
        <v>140</v>
      </c>
      <c r="D9" s="163"/>
      <c r="E9" s="163"/>
      <c r="F9" s="163"/>
      <c r="G9" s="163" t="s">
        <v>141</v>
      </c>
      <c r="H9" s="163"/>
      <c r="I9" s="163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8"/>
      <c r="AI9" s="29"/>
      <c r="AJ9" s="29"/>
      <c r="AK9" s="104"/>
      <c r="AL9" s="104"/>
      <c r="AM9" s="104"/>
      <c r="AN9" s="104"/>
    </row>
    <row r="10" spans="1:40" ht="18">
      <c r="A10" s="163" t="s">
        <v>142</v>
      </c>
      <c r="B10" s="163"/>
      <c r="C10" s="163" t="s">
        <v>143</v>
      </c>
      <c r="D10" s="163"/>
      <c r="E10" s="163"/>
      <c r="F10" s="163"/>
      <c r="G10" s="163" t="s">
        <v>67</v>
      </c>
      <c r="H10" s="163"/>
      <c r="I10" s="163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8"/>
      <c r="AI10" s="29"/>
      <c r="AJ10" s="29"/>
      <c r="AK10" s="104"/>
      <c r="AL10" s="104"/>
      <c r="AM10" s="104"/>
      <c r="AN10" s="104"/>
    </row>
    <row r="11" spans="1:40" ht="18">
      <c r="A11" s="159" t="s">
        <v>58</v>
      </c>
      <c r="B11" s="159"/>
      <c r="C11" s="159"/>
      <c r="D11" s="159"/>
      <c r="E11" s="159"/>
      <c r="F11" s="159"/>
      <c r="G11" s="159"/>
      <c r="H11" s="159"/>
      <c r="I11" s="159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8"/>
      <c r="AI11" s="29"/>
      <c r="AJ11" s="29"/>
      <c r="AK11" s="104"/>
      <c r="AL11" s="104"/>
      <c r="AM11" s="104"/>
      <c r="AN11" s="104"/>
    </row>
    <row r="12" spans="1:40" ht="43.5" customHeight="1">
      <c r="A12" s="160" t="s">
        <v>49</v>
      </c>
      <c r="B12" s="160"/>
      <c r="C12" s="160"/>
      <c r="D12" s="160"/>
      <c r="E12" s="160"/>
      <c r="F12" s="160"/>
      <c r="G12" s="160"/>
      <c r="H12" s="160"/>
      <c r="I12" s="16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8"/>
      <c r="AI12" s="29"/>
      <c r="AJ12" s="29"/>
      <c r="AK12" s="104"/>
      <c r="AL12" s="104"/>
      <c r="AM12" s="104"/>
      <c r="AN12" s="104"/>
    </row>
  </sheetData>
  <sheetProtection/>
  <mergeCells count="24">
    <mergeCell ref="F2:F3"/>
    <mergeCell ref="G2:G3"/>
    <mergeCell ref="H2:H3"/>
    <mergeCell ref="I2:I3"/>
    <mergeCell ref="A11:I11"/>
    <mergeCell ref="A12:I12"/>
    <mergeCell ref="A7:I7"/>
    <mergeCell ref="A8:I8"/>
    <mergeCell ref="A9:B9"/>
    <mergeCell ref="C9:F9"/>
    <mergeCell ref="G9:I9"/>
    <mergeCell ref="A10:B10"/>
    <mergeCell ref="C10:F10"/>
    <mergeCell ref="G10:I10"/>
    <mergeCell ref="AH2:AH3"/>
    <mergeCell ref="AI2:AJ2"/>
    <mergeCell ref="A4:I4"/>
    <mergeCell ref="B6:E6"/>
    <mergeCell ref="A1:AJ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landscape" scale="84" r:id="rId1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"/>
  <sheetViews>
    <sheetView view="pageBreakPreview" zoomScaleSheetLayoutView="100" workbookViewId="0" topLeftCell="A1">
      <selection activeCell="AM5" sqref="AM5"/>
    </sheetView>
  </sheetViews>
  <sheetFormatPr defaultColWidth="9.140625" defaultRowHeight="12.75"/>
  <cols>
    <col min="1" max="1" width="7.140625" style="0" customWidth="1"/>
    <col min="2" max="2" width="17.421875" style="0" customWidth="1"/>
    <col min="3" max="3" width="11.8515625" style="0" customWidth="1"/>
    <col min="4" max="4" width="7.140625" style="0" customWidth="1"/>
    <col min="5" max="5" width="11.28125" style="0" customWidth="1"/>
    <col min="6" max="6" width="10.00390625" style="0" customWidth="1"/>
    <col min="7" max="7" width="11.8515625" style="0" customWidth="1"/>
    <col min="8" max="8" width="9.8515625" style="0" customWidth="1"/>
    <col min="9" max="9" width="14.8515625" style="0" customWidth="1"/>
    <col min="10" max="29" width="9.140625" style="43" hidden="1" customWidth="1"/>
    <col min="30" max="33" width="0" style="43" hidden="1" customWidth="1"/>
    <col min="34" max="34" width="15.28125" style="47" hidden="1" customWidth="1"/>
    <col min="35" max="35" width="19.7109375" style="0" customWidth="1"/>
    <col min="36" max="36" width="17.8515625" style="0" hidden="1" customWidth="1"/>
  </cols>
  <sheetData>
    <row r="1" spans="1:36" ht="51" customHeight="1">
      <c r="A1" s="158" t="s">
        <v>126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</row>
    <row r="2" spans="1:36" ht="40.5" customHeight="1">
      <c r="A2" s="152" t="s">
        <v>1</v>
      </c>
      <c r="B2" s="152" t="s">
        <v>23</v>
      </c>
      <c r="C2" s="152" t="s">
        <v>21</v>
      </c>
      <c r="D2" s="152" t="s">
        <v>41</v>
      </c>
      <c r="E2" s="152" t="s">
        <v>30</v>
      </c>
      <c r="F2" s="152" t="s">
        <v>31</v>
      </c>
      <c r="G2" s="152" t="s">
        <v>33</v>
      </c>
      <c r="H2" s="152" t="s">
        <v>10</v>
      </c>
      <c r="I2" s="152" t="s">
        <v>40</v>
      </c>
      <c r="J2" s="39" t="s">
        <v>94</v>
      </c>
      <c r="K2" s="39" t="s">
        <v>95</v>
      </c>
      <c r="L2" s="39" t="s">
        <v>96</v>
      </c>
      <c r="M2" s="39" t="s">
        <v>97</v>
      </c>
      <c r="N2" s="39" t="s">
        <v>98</v>
      </c>
      <c r="O2" s="39" t="s">
        <v>99</v>
      </c>
      <c r="P2" s="39" t="s">
        <v>100</v>
      </c>
      <c r="Q2" s="39" t="s">
        <v>101</v>
      </c>
      <c r="R2" s="39" t="s">
        <v>102</v>
      </c>
      <c r="S2" s="39" t="s">
        <v>103</v>
      </c>
      <c r="T2" s="39" t="s">
        <v>104</v>
      </c>
      <c r="U2" s="39" t="s">
        <v>105</v>
      </c>
      <c r="V2" s="39" t="s">
        <v>106</v>
      </c>
      <c r="W2" s="39" t="s">
        <v>107</v>
      </c>
      <c r="X2" s="39" t="s">
        <v>108</v>
      </c>
      <c r="Y2" s="39" t="s">
        <v>109</v>
      </c>
      <c r="Z2" s="39" t="s">
        <v>110</v>
      </c>
      <c r="AA2" s="39" t="s">
        <v>111</v>
      </c>
      <c r="AB2" s="39" t="s">
        <v>112</v>
      </c>
      <c r="AC2" s="39" t="s">
        <v>113</v>
      </c>
      <c r="AD2" s="39" t="s">
        <v>114</v>
      </c>
      <c r="AE2" s="39" t="s">
        <v>115</v>
      </c>
      <c r="AF2" s="39" t="s">
        <v>116</v>
      </c>
      <c r="AG2" s="39" t="s">
        <v>117</v>
      </c>
      <c r="AH2" s="152" t="s">
        <v>121</v>
      </c>
      <c r="AI2" s="154" t="s">
        <v>125</v>
      </c>
      <c r="AJ2" s="154"/>
    </row>
    <row r="3" spans="1:36" ht="54" customHeight="1">
      <c r="A3" s="153"/>
      <c r="B3" s="153"/>
      <c r="C3" s="153"/>
      <c r="D3" s="153"/>
      <c r="E3" s="153"/>
      <c r="F3" s="153"/>
      <c r="G3" s="153"/>
      <c r="H3" s="153"/>
      <c r="I3" s="15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153"/>
      <c r="AI3" s="65" t="s">
        <v>119</v>
      </c>
      <c r="AJ3" s="65" t="s">
        <v>120</v>
      </c>
    </row>
    <row r="4" spans="1:36" ht="18.75" thickBot="1">
      <c r="A4" s="168" t="s">
        <v>35</v>
      </c>
      <c r="B4" s="169"/>
      <c r="C4" s="169"/>
      <c r="D4" s="169"/>
      <c r="E4" s="169"/>
      <c r="F4" s="169"/>
      <c r="G4" s="169"/>
      <c r="H4" s="169"/>
      <c r="I4" s="169"/>
      <c r="J4" s="80">
        <v>1</v>
      </c>
      <c r="K4" s="80">
        <v>2</v>
      </c>
      <c r="L4" s="80">
        <v>3</v>
      </c>
      <c r="M4" s="80">
        <v>4</v>
      </c>
      <c r="N4" s="80">
        <v>5</v>
      </c>
      <c r="O4" s="80">
        <v>6</v>
      </c>
      <c r="P4" s="80">
        <v>7</v>
      </c>
      <c r="Q4" s="80">
        <v>8</v>
      </c>
      <c r="R4" s="80">
        <v>9</v>
      </c>
      <c r="S4" s="80">
        <v>10</v>
      </c>
      <c r="T4" s="80">
        <v>11</v>
      </c>
      <c r="U4" s="80">
        <v>12</v>
      </c>
      <c r="V4" s="80">
        <v>13</v>
      </c>
      <c r="W4" s="80">
        <v>14</v>
      </c>
      <c r="X4" s="80">
        <v>15</v>
      </c>
      <c r="Y4" s="80">
        <v>16</v>
      </c>
      <c r="Z4" s="80">
        <v>17</v>
      </c>
      <c r="AA4" s="80">
        <v>18</v>
      </c>
      <c r="AB4" s="80">
        <v>19</v>
      </c>
      <c r="AC4" s="80">
        <v>20</v>
      </c>
      <c r="AD4" s="80">
        <v>21</v>
      </c>
      <c r="AE4" s="80">
        <v>22</v>
      </c>
      <c r="AF4" s="80">
        <v>23</v>
      </c>
      <c r="AG4" s="80">
        <v>24</v>
      </c>
      <c r="AI4" s="97"/>
      <c r="AJ4" s="97"/>
    </row>
    <row r="5" spans="1:36" ht="93" customHeight="1" thickBot="1">
      <c r="A5" s="17">
        <v>1</v>
      </c>
      <c r="B5" s="16" t="s">
        <v>60</v>
      </c>
      <c r="C5" s="17" t="s">
        <v>27</v>
      </c>
      <c r="D5" s="21" t="s">
        <v>12</v>
      </c>
      <c r="E5" s="21" t="s">
        <v>61</v>
      </c>
      <c r="F5" s="17" t="s">
        <v>62</v>
      </c>
      <c r="G5" s="17" t="s">
        <v>19</v>
      </c>
      <c r="H5" s="17">
        <v>2002</v>
      </c>
      <c r="I5" s="21" t="s">
        <v>0</v>
      </c>
      <c r="J5" s="41">
        <v>0</v>
      </c>
      <c r="K5" s="41">
        <v>2</v>
      </c>
      <c r="L5" s="41">
        <v>0</v>
      </c>
      <c r="M5" s="41">
        <v>2</v>
      </c>
      <c r="N5" s="41"/>
      <c r="O5" s="41">
        <v>0</v>
      </c>
      <c r="P5" s="41">
        <v>10</v>
      </c>
      <c r="Q5" s="41">
        <v>4</v>
      </c>
      <c r="R5" s="41">
        <v>3</v>
      </c>
      <c r="S5" s="41">
        <v>1</v>
      </c>
      <c r="T5" s="41">
        <v>0</v>
      </c>
      <c r="U5" s="41">
        <v>3</v>
      </c>
      <c r="V5" s="41">
        <v>4</v>
      </c>
      <c r="W5" s="41">
        <v>2</v>
      </c>
      <c r="X5" s="41">
        <v>0</v>
      </c>
      <c r="Y5" s="41">
        <v>0</v>
      </c>
      <c r="Z5" s="41">
        <v>0</v>
      </c>
      <c r="AA5" s="41"/>
      <c r="AB5" s="41">
        <v>0</v>
      </c>
      <c r="AC5" s="41">
        <v>25</v>
      </c>
      <c r="AD5" s="41">
        <v>3</v>
      </c>
      <c r="AE5" s="41">
        <v>0</v>
      </c>
      <c r="AF5" s="41">
        <v>180</v>
      </c>
      <c r="AG5" s="44">
        <v>2</v>
      </c>
      <c r="AH5" s="61">
        <f>SUM(J5:AG5)</f>
        <v>241</v>
      </c>
      <c r="AI5" s="95">
        <v>410</v>
      </c>
      <c r="AJ5" s="96">
        <v>98810</v>
      </c>
    </row>
    <row r="6" spans="1:36" ht="21.75" customHeight="1" hidden="1" thickBot="1">
      <c r="A6" s="75"/>
      <c r="B6" s="175" t="s">
        <v>122</v>
      </c>
      <c r="C6" s="176"/>
      <c r="D6" s="176"/>
      <c r="E6" s="177"/>
      <c r="F6" s="76"/>
      <c r="G6" s="76"/>
      <c r="H6" s="76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82"/>
      <c r="AH6" s="83">
        <f>SUM(AH5:AH5)</f>
        <v>241</v>
      </c>
      <c r="AI6" s="84"/>
      <c r="AJ6" s="85">
        <f>AJ5</f>
        <v>98810</v>
      </c>
    </row>
    <row r="7" spans="1:36" ht="52.5" customHeight="1">
      <c r="A7" s="170" t="s">
        <v>45</v>
      </c>
      <c r="B7" s="170"/>
      <c r="C7" s="170"/>
      <c r="D7" s="170"/>
      <c r="E7" s="170"/>
      <c r="F7" s="170"/>
      <c r="G7" s="170"/>
      <c r="H7" s="170"/>
      <c r="I7" s="170"/>
      <c r="AH7" s="81"/>
      <c r="AI7" s="60"/>
      <c r="AJ7" s="60"/>
    </row>
    <row r="8" spans="1:36" ht="50.25" customHeight="1">
      <c r="A8" s="171" t="s">
        <v>56</v>
      </c>
      <c r="B8" s="172"/>
      <c r="C8" s="172"/>
      <c r="D8" s="172"/>
      <c r="E8" s="172"/>
      <c r="F8" s="173">
        <f ca="1">TODAY()</f>
        <v>44007</v>
      </c>
      <c r="G8" s="173"/>
      <c r="H8" s="36"/>
      <c r="I8" s="37"/>
      <c r="AH8" s="61"/>
      <c r="AI8" s="29"/>
      <c r="AJ8" s="29"/>
    </row>
    <row r="9" spans="1:36" ht="26.25" customHeight="1">
      <c r="A9" s="174" t="s">
        <v>42</v>
      </c>
      <c r="B9" s="174"/>
      <c r="C9" s="174" t="s">
        <v>43</v>
      </c>
      <c r="D9" s="174"/>
      <c r="E9" s="174"/>
      <c r="F9" s="174"/>
      <c r="G9" s="174" t="s">
        <v>44</v>
      </c>
      <c r="H9" s="174"/>
      <c r="I9" s="174"/>
      <c r="AH9" s="61"/>
      <c r="AI9" s="29"/>
      <c r="AJ9" s="29"/>
    </row>
    <row r="10" spans="1:36" ht="31.5" customHeight="1">
      <c r="A10" s="174" t="s">
        <v>79</v>
      </c>
      <c r="B10" s="174"/>
      <c r="C10" s="174" t="s">
        <v>47</v>
      </c>
      <c r="D10" s="174"/>
      <c r="E10" s="174"/>
      <c r="F10" s="174"/>
      <c r="G10" s="174" t="s">
        <v>67</v>
      </c>
      <c r="H10" s="174"/>
      <c r="I10" s="174"/>
      <c r="AH10" s="61"/>
      <c r="AI10" s="29"/>
      <c r="AJ10" s="29"/>
    </row>
    <row r="11" spans="1:36" ht="25.5" customHeight="1">
      <c r="A11" s="165" t="s">
        <v>57</v>
      </c>
      <c r="B11" s="166"/>
      <c r="C11" s="166"/>
      <c r="D11" s="166"/>
      <c r="E11" s="166"/>
      <c r="F11" s="166"/>
      <c r="G11" s="166"/>
      <c r="H11" s="166"/>
      <c r="I11" s="167"/>
      <c r="AH11" s="61"/>
      <c r="AI11" s="29"/>
      <c r="AJ11" s="29"/>
    </row>
    <row r="12" spans="1:36" ht="33.75" customHeight="1">
      <c r="A12" s="164" t="s">
        <v>63</v>
      </c>
      <c r="B12" s="164"/>
      <c r="C12" s="164"/>
      <c r="D12" s="164"/>
      <c r="E12" s="164"/>
      <c r="F12" s="164"/>
      <c r="G12" s="164"/>
      <c r="H12" s="164"/>
      <c r="I12" s="164"/>
      <c r="AH12" s="61"/>
      <c r="AI12" s="29"/>
      <c r="AJ12" s="29"/>
    </row>
  </sheetData>
  <sheetProtection/>
  <mergeCells count="25">
    <mergeCell ref="A1:A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I2:AJ2"/>
    <mergeCell ref="B6:E6"/>
    <mergeCell ref="C9:F9"/>
    <mergeCell ref="AH2:AH3"/>
    <mergeCell ref="A10:B10"/>
    <mergeCell ref="C10:F10"/>
    <mergeCell ref="G10:I10"/>
    <mergeCell ref="A12:I12"/>
    <mergeCell ref="A11:I11"/>
    <mergeCell ref="A4:I4"/>
    <mergeCell ref="A7:I7"/>
    <mergeCell ref="A8:E8"/>
    <mergeCell ref="F8:G8"/>
    <mergeCell ref="A9:B9"/>
    <mergeCell ref="G9:I9"/>
  </mergeCells>
  <printOptions/>
  <pageMargins left="0.55" right="0.17" top="0.46" bottom="0.46" header="0.3" footer="0.3"/>
  <pageSetup horizontalDpi="600" verticalDpi="600" orientation="landscape" scale="90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1"/>
  <sheetViews>
    <sheetView view="pageBreakPreview" zoomScaleSheetLayoutView="100" zoomScalePageLayoutView="0" workbookViewId="0" topLeftCell="A2">
      <selection activeCell="AL7" sqref="AL7"/>
    </sheetView>
  </sheetViews>
  <sheetFormatPr defaultColWidth="9.140625" defaultRowHeight="12.75"/>
  <cols>
    <col min="1" max="1" width="7.421875" style="24" customWidth="1"/>
    <col min="2" max="2" width="24.421875" style="0" customWidth="1"/>
    <col min="3" max="3" width="12.8515625" style="7" customWidth="1"/>
    <col min="4" max="4" width="9.00390625" style="10" customWidth="1"/>
    <col min="5" max="5" width="11.421875" style="10" customWidth="1"/>
    <col min="6" max="6" width="10.57421875" style="7" customWidth="1"/>
    <col min="7" max="7" width="12.421875" style="7" customWidth="1"/>
    <col min="8" max="8" width="10.57421875" style="7" customWidth="1"/>
    <col min="9" max="9" width="17.28125" style="10" customWidth="1"/>
    <col min="10" max="11" width="9.140625" style="43" hidden="1" customWidth="1"/>
    <col min="12" max="12" width="5.57421875" style="43" hidden="1" customWidth="1"/>
    <col min="13" max="13" width="9.00390625" style="43" hidden="1" customWidth="1"/>
    <col min="14" max="33" width="9.140625" style="43" hidden="1" customWidth="1"/>
    <col min="34" max="34" width="14.8515625" style="45" hidden="1" customWidth="1"/>
    <col min="35" max="35" width="18.00390625" style="0" customWidth="1"/>
    <col min="36" max="36" width="14.57421875" style="0" hidden="1" customWidth="1"/>
  </cols>
  <sheetData>
    <row r="1" spans="1:36" s="25" customFormat="1" ht="48" customHeight="1">
      <c r="A1" s="158" t="s">
        <v>127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</row>
    <row r="2" spans="1:36" s="20" customFormat="1" ht="50.25" customHeight="1">
      <c r="A2" s="152" t="s">
        <v>1</v>
      </c>
      <c r="B2" s="152" t="s">
        <v>23</v>
      </c>
      <c r="C2" s="152" t="s">
        <v>21</v>
      </c>
      <c r="D2" s="152" t="s">
        <v>41</v>
      </c>
      <c r="E2" s="152" t="s">
        <v>30</v>
      </c>
      <c r="F2" s="152" t="s">
        <v>31</v>
      </c>
      <c r="G2" s="152" t="s">
        <v>33</v>
      </c>
      <c r="H2" s="152" t="s">
        <v>10</v>
      </c>
      <c r="I2" s="152" t="s">
        <v>40</v>
      </c>
      <c r="J2" s="39" t="s">
        <v>94</v>
      </c>
      <c r="K2" s="39" t="s">
        <v>95</v>
      </c>
      <c r="L2" s="39" t="s">
        <v>96</v>
      </c>
      <c r="M2" s="39" t="s">
        <v>97</v>
      </c>
      <c r="N2" s="39" t="s">
        <v>98</v>
      </c>
      <c r="O2" s="39" t="s">
        <v>99</v>
      </c>
      <c r="P2" s="39" t="s">
        <v>100</v>
      </c>
      <c r="Q2" s="39" t="s">
        <v>101</v>
      </c>
      <c r="R2" s="39" t="s">
        <v>102</v>
      </c>
      <c r="S2" s="39" t="s">
        <v>103</v>
      </c>
      <c r="T2" s="39" t="s">
        <v>104</v>
      </c>
      <c r="U2" s="39" t="s">
        <v>105</v>
      </c>
      <c r="V2" s="39" t="s">
        <v>106</v>
      </c>
      <c r="W2" s="39" t="s">
        <v>107</v>
      </c>
      <c r="X2" s="39" t="s">
        <v>108</v>
      </c>
      <c r="Y2" s="39" t="s">
        <v>109</v>
      </c>
      <c r="Z2" s="39" t="s">
        <v>110</v>
      </c>
      <c r="AA2" s="39" t="s">
        <v>111</v>
      </c>
      <c r="AB2" s="39" t="s">
        <v>112</v>
      </c>
      <c r="AC2" s="39" t="s">
        <v>113</v>
      </c>
      <c r="AD2" s="39" t="s">
        <v>114</v>
      </c>
      <c r="AE2" s="39" t="s">
        <v>115</v>
      </c>
      <c r="AF2" s="39" t="s">
        <v>116</v>
      </c>
      <c r="AG2" s="39" t="s">
        <v>117</v>
      </c>
      <c r="AH2" s="152" t="s">
        <v>121</v>
      </c>
      <c r="AI2" s="154" t="s">
        <v>125</v>
      </c>
      <c r="AJ2" s="154"/>
    </row>
    <row r="3" spans="1:36" s="20" customFormat="1" ht="64.5" customHeight="1">
      <c r="A3" s="153"/>
      <c r="B3" s="153"/>
      <c r="C3" s="153"/>
      <c r="D3" s="153"/>
      <c r="E3" s="153"/>
      <c r="F3" s="153"/>
      <c r="G3" s="153"/>
      <c r="H3" s="153"/>
      <c r="I3" s="153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153"/>
      <c r="AI3" s="65" t="s">
        <v>119</v>
      </c>
      <c r="AJ3" s="65" t="s">
        <v>120</v>
      </c>
    </row>
    <row r="4" spans="1:36" s="1" customFormat="1" ht="15.75" customHeight="1" thickBot="1">
      <c r="A4" s="181" t="s">
        <v>35</v>
      </c>
      <c r="B4" s="181"/>
      <c r="C4" s="181"/>
      <c r="D4" s="181"/>
      <c r="E4" s="181"/>
      <c r="F4" s="181"/>
      <c r="G4" s="181"/>
      <c r="H4" s="181"/>
      <c r="I4" s="181"/>
      <c r="J4" s="40">
        <v>1</v>
      </c>
      <c r="K4" s="40">
        <v>2</v>
      </c>
      <c r="L4" s="40">
        <v>3</v>
      </c>
      <c r="M4" s="40">
        <v>4</v>
      </c>
      <c r="N4" s="40">
        <v>5</v>
      </c>
      <c r="O4" s="40">
        <v>6</v>
      </c>
      <c r="P4" s="40">
        <v>7</v>
      </c>
      <c r="Q4" s="40">
        <v>8</v>
      </c>
      <c r="R4" s="40">
        <v>9</v>
      </c>
      <c r="S4" s="40">
        <v>10</v>
      </c>
      <c r="T4" s="40">
        <v>11</v>
      </c>
      <c r="U4" s="40">
        <v>12</v>
      </c>
      <c r="V4" s="40">
        <v>13</v>
      </c>
      <c r="W4" s="40">
        <v>14</v>
      </c>
      <c r="X4" s="40">
        <v>15</v>
      </c>
      <c r="Y4" s="40">
        <v>16</v>
      </c>
      <c r="Z4" s="40">
        <v>17</v>
      </c>
      <c r="AA4" s="40">
        <v>18</v>
      </c>
      <c r="AB4" s="40">
        <v>19</v>
      </c>
      <c r="AC4" s="40">
        <v>20</v>
      </c>
      <c r="AD4" s="40">
        <v>21</v>
      </c>
      <c r="AE4" s="40">
        <v>22</v>
      </c>
      <c r="AF4" s="40">
        <v>23</v>
      </c>
      <c r="AG4" s="40">
        <v>24</v>
      </c>
      <c r="AH4" s="46"/>
      <c r="AI4" s="98"/>
      <c r="AJ4" s="98"/>
    </row>
    <row r="5" spans="1:36" s="1" customFormat="1" ht="93.75" customHeight="1" thickBot="1">
      <c r="A5" s="17">
        <v>1</v>
      </c>
      <c r="B5" s="16" t="s">
        <v>8</v>
      </c>
      <c r="C5" s="17" t="s">
        <v>27</v>
      </c>
      <c r="D5" s="21" t="s">
        <v>13</v>
      </c>
      <c r="E5" s="21" t="s">
        <v>3</v>
      </c>
      <c r="F5" s="17" t="s">
        <v>18</v>
      </c>
      <c r="G5" s="17" t="s">
        <v>19</v>
      </c>
      <c r="H5" s="17">
        <v>2002</v>
      </c>
      <c r="I5" s="21" t="s">
        <v>0</v>
      </c>
      <c r="J5" s="41">
        <v>0</v>
      </c>
      <c r="K5" s="41">
        <v>2</v>
      </c>
      <c r="L5" s="41">
        <v>0</v>
      </c>
      <c r="M5" s="41">
        <v>2</v>
      </c>
      <c r="N5" s="41">
        <v>0</v>
      </c>
      <c r="O5" s="41">
        <v>0</v>
      </c>
      <c r="P5" s="41">
        <v>10</v>
      </c>
      <c r="Q5" s="41">
        <v>4</v>
      </c>
      <c r="R5" s="41">
        <v>10</v>
      </c>
      <c r="S5" s="41">
        <v>1</v>
      </c>
      <c r="T5" s="41">
        <v>0</v>
      </c>
      <c r="U5" s="41">
        <v>2</v>
      </c>
      <c r="V5" s="41">
        <v>4</v>
      </c>
      <c r="W5" s="41">
        <v>3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25</v>
      </c>
      <c r="AD5" s="41">
        <v>3</v>
      </c>
      <c r="AE5" s="41">
        <v>0</v>
      </c>
      <c r="AF5" s="41">
        <v>0</v>
      </c>
      <c r="AG5" s="41">
        <v>0</v>
      </c>
      <c r="AH5" s="48">
        <f>SUM(J5:AG5)</f>
        <v>66</v>
      </c>
      <c r="AI5" s="95">
        <v>410</v>
      </c>
      <c r="AJ5" s="96">
        <v>27060</v>
      </c>
    </row>
    <row r="6" spans="1:36" ht="18.75" hidden="1" thickBot="1">
      <c r="A6" s="87"/>
      <c r="B6" s="182" t="s">
        <v>122</v>
      </c>
      <c r="C6" s="182"/>
      <c r="D6" s="182"/>
      <c r="E6" s="182"/>
      <c r="F6" s="88"/>
      <c r="G6" s="88"/>
      <c r="H6" s="88"/>
      <c r="I6" s="72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 t="s">
        <v>118</v>
      </c>
      <c r="AD6" s="89"/>
      <c r="AE6" s="89"/>
      <c r="AF6" s="89"/>
      <c r="AG6" s="89"/>
      <c r="AH6" s="79">
        <f>SUM(AH5:AH5)</f>
        <v>66</v>
      </c>
      <c r="AI6" s="85"/>
      <c r="AJ6" s="85">
        <f>AJ5</f>
        <v>27060</v>
      </c>
    </row>
    <row r="7" spans="1:36" ht="59.25" customHeight="1">
      <c r="A7" s="161" t="s">
        <v>45</v>
      </c>
      <c r="B7" s="161"/>
      <c r="C7" s="161"/>
      <c r="D7" s="161"/>
      <c r="E7" s="161"/>
      <c r="F7" s="161"/>
      <c r="G7" s="161"/>
      <c r="H7" s="161"/>
      <c r="I7" s="161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86"/>
      <c r="AI7" s="60"/>
      <c r="AJ7" s="60"/>
    </row>
    <row r="8" spans="1:36" ht="35.25" customHeight="1">
      <c r="A8" s="183" t="s">
        <v>56</v>
      </c>
      <c r="B8" s="183"/>
      <c r="C8" s="183"/>
      <c r="D8" s="178">
        <f ca="1">TODAY()</f>
        <v>44007</v>
      </c>
      <c r="E8" s="179"/>
      <c r="F8" s="57"/>
      <c r="G8" s="34"/>
      <c r="H8" s="34"/>
      <c r="I8" s="35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6"/>
      <c r="AI8" s="29"/>
      <c r="AJ8" s="29"/>
    </row>
    <row r="9" spans="1:36" ht="19.5" customHeight="1">
      <c r="A9" s="180" t="s">
        <v>42</v>
      </c>
      <c r="B9" s="180"/>
      <c r="C9" s="180" t="s">
        <v>43</v>
      </c>
      <c r="D9" s="180"/>
      <c r="E9" s="180"/>
      <c r="F9" s="180"/>
      <c r="G9" s="180" t="s">
        <v>44</v>
      </c>
      <c r="H9" s="180"/>
      <c r="I9" s="18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6"/>
      <c r="AI9" s="29"/>
      <c r="AJ9" s="29"/>
    </row>
    <row r="10" spans="1:36" ht="24.75" customHeight="1">
      <c r="A10" s="180" t="s">
        <v>79</v>
      </c>
      <c r="B10" s="180"/>
      <c r="C10" s="180" t="s">
        <v>47</v>
      </c>
      <c r="D10" s="180"/>
      <c r="E10" s="180"/>
      <c r="F10" s="180"/>
      <c r="G10" s="180" t="s">
        <v>67</v>
      </c>
      <c r="H10" s="180"/>
      <c r="I10" s="18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6"/>
      <c r="AI10" s="29"/>
      <c r="AJ10" s="29"/>
    </row>
    <row r="11" spans="1:36" ht="25.5" customHeight="1">
      <c r="A11" s="159" t="s">
        <v>57</v>
      </c>
      <c r="B11" s="159"/>
      <c r="C11" s="159"/>
      <c r="D11" s="159"/>
      <c r="E11" s="159"/>
      <c r="F11" s="159"/>
      <c r="G11" s="159"/>
      <c r="H11" s="159"/>
      <c r="I11" s="159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6"/>
      <c r="AI11" s="29"/>
      <c r="AJ11" s="29"/>
    </row>
    <row r="12" spans="1:36" ht="30" customHeight="1">
      <c r="A12" s="160" t="s">
        <v>49</v>
      </c>
      <c r="B12" s="160"/>
      <c r="C12" s="160"/>
      <c r="D12" s="160"/>
      <c r="E12" s="160"/>
      <c r="F12" s="160"/>
      <c r="G12" s="160"/>
      <c r="H12" s="160"/>
      <c r="I12" s="16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6"/>
      <c r="AI12" s="29"/>
      <c r="AJ12" s="29"/>
    </row>
    <row r="13" spans="1:9" ht="18">
      <c r="A13" s="26"/>
      <c r="B13" s="14"/>
      <c r="C13" s="15"/>
      <c r="D13" s="2"/>
      <c r="E13" s="2"/>
      <c r="F13" s="15"/>
      <c r="G13" s="15"/>
      <c r="H13" s="15"/>
      <c r="I13" s="2"/>
    </row>
    <row r="14" spans="1:9" ht="18">
      <c r="A14" s="26"/>
      <c r="B14" s="14"/>
      <c r="C14" s="15"/>
      <c r="D14" s="2"/>
      <c r="E14" s="2"/>
      <c r="F14" s="15"/>
      <c r="G14" s="15"/>
      <c r="H14" s="15"/>
      <c r="I14" s="2"/>
    </row>
    <row r="15" spans="1:9" ht="18">
      <c r="A15" s="26"/>
      <c r="B15" s="14"/>
      <c r="C15" s="15"/>
      <c r="D15" s="2"/>
      <c r="E15" s="2"/>
      <c r="F15" s="15"/>
      <c r="G15" s="15"/>
      <c r="H15" s="15"/>
      <c r="I15" s="2"/>
    </row>
    <row r="16" spans="1:9" ht="18">
      <c r="A16" s="26"/>
      <c r="B16" s="14"/>
      <c r="C16" s="15"/>
      <c r="D16" s="2"/>
      <c r="E16" s="2"/>
      <c r="F16" s="15"/>
      <c r="G16" s="15"/>
      <c r="H16" s="15"/>
      <c r="I16" s="2"/>
    </row>
    <row r="17" spans="1:9" ht="18">
      <c r="A17" s="26"/>
      <c r="B17" s="14"/>
      <c r="C17" s="15"/>
      <c r="D17" s="2"/>
      <c r="E17" s="2"/>
      <c r="F17" s="15"/>
      <c r="G17" s="15"/>
      <c r="H17" s="15"/>
      <c r="I17" s="2"/>
    </row>
    <row r="18" spans="1:9" ht="18">
      <c r="A18" s="26"/>
      <c r="B18" s="14"/>
      <c r="C18" s="15"/>
      <c r="D18" s="2"/>
      <c r="E18" s="2"/>
      <c r="F18" s="15"/>
      <c r="G18" s="15"/>
      <c r="H18" s="15"/>
      <c r="I18" s="2"/>
    </row>
    <row r="19" spans="1:9" ht="18">
      <c r="A19" s="26"/>
      <c r="B19" s="14"/>
      <c r="C19" s="15"/>
      <c r="D19" s="2"/>
      <c r="E19" s="2"/>
      <c r="F19" s="15"/>
      <c r="G19" s="15"/>
      <c r="H19" s="15"/>
      <c r="I19" s="2"/>
    </row>
    <row r="20" spans="1:9" ht="18">
      <c r="A20" s="26"/>
      <c r="B20" s="14"/>
      <c r="C20" s="15"/>
      <c r="D20" s="2"/>
      <c r="E20" s="2"/>
      <c r="F20" s="15"/>
      <c r="G20" s="15"/>
      <c r="H20" s="15"/>
      <c r="I20" s="2"/>
    </row>
    <row r="21" spans="1:9" ht="18">
      <c r="A21" s="26"/>
      <c r="B21" s="14"/>
      <c r="C21" s="15"/>
      <c r="D21" s="2"/>
      <c r="E21" s="2"/>
      <c r="F21" s="15"/>
      <c r="G21" s="15"/>
      <c r="H21" s="15"/>
      <c r="I21" s="2"/>
    </row>
  </sheetData>
  <sheetProtection/>
  <mergeCells count="25">
    <mergeCell ref="E2:E3"/>
    <mergeCell ref="F2:F3"/>
    <mergeCell ref="G2:G3"/>
    <mergeCell ref="H2:H3"/>
    <mergeCell ref="AI2:AJ2"/>
    <mergeCell ref="I2:I3"/>
    <mergeCell ref="A4:I4"/>
    <mergeCell ref="A7:I7"/>
    <mergeCell ref="B6:E6"/>
    <mergeCell ref="A8:C8"/>
    <mergeCell ref="A1:AJ1"/>
    <mergeCell ref="A2:A3"/>
    <mergeCell ref="B2:B3"/>
    <mergeCell ref="C2:C3"/>
    <mergeCell ref="D2:D3"/>
    <mergeCell ref="AH2:AH3"/>
    <mergeCell ref="D8:E8"/>
    <mergeCell ref="A9:B9"/>
    <mergeCell ref="A12:I12"/>
    <mergeCell ref="C9:F9"/>
    <mergeCell ref="G9:I9"/>
    <mergeCell ref="A10:B10"/>
    <mergeCell ref="A11:I11"/>
    <mergeCell ref="C10:F10"/>
    <mergeCell ref="G10:I10"/>
  </mergeCells>
  <printOptions/>
  <pageMargins left="0.45" right="0.36" top="0.3937007874015748" bottom="0.17" header="0.2755905511811024" footer="0.16"/>
  <pageSetup horizontalDpi="600" verticalDpi="600" orientation="landscape" paperSize="9" scale="90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20"/>
  <sheetViews>
    <sheetView view="pageBreakPreview" zoomScaleSheetLayoutView="100" workbookViewId="0" topLeftCell="A10">
      <selection activeCell="A12" sqref="A12:IV12"/>
    </sheetView>
  </sheetViews>
  <sheetFormatPr defaultColWidth="9.140625" defaultRowHeight="12.75"/>
  <cols>
    <col min="1" max="1" width="7.7109375" style="6" customWidth="1"/>
    <col min="2" max="2" width="17.28125" style="9" customWidth="1"/>
    <col min="3" max="3" width="11.8515625" style="8" customWidth="1"/>
    <col min="4" max="4" width="7.28125" style="6" customWidth="1"/>
    <col min="5" max="5" width="12.421875" style="6" customWidth="1"/>
    <col min="6" max="6" width="10.28125" style="6" customWidth="1"/>
    <col min="7" max="7" width="12.140625" style="6" customWidth="1"/>
    <col min="8" max="8" width="9.8515625" style="6" customWidth="1"/>
    <col min="9" max="9" width="13.140625" style="9" customWidth="1"/>
    <col min="10" max="10" width="12.421875" style="10" customWidth="1"/>
    <col min="11" max="19" width="9.28125" style="43" hidden="1" customWidth="1"/>
    <col min="20" max="30" width="9.140625" style="43" hidden="1" customWidth="1"/>
    <col min="31" max="34" width="0" style="43" hidden="1" customWidth="1"/>
    <col min="35" max="35" width="16.140625" style="47" hidden="1" customWidth="1"/>
    <col min="36" max="36" width="17.28125" style="0" customWidth="1"/>
    <col min="37" max="37" width="6.421875" style="0" hidden="1" customWidth="1"/>
  </cols>
  <sheetData>
    <row r="1" spans="1:37" s="23" customFormat="1" ht="49.5" customHeight="1">
      <c r="A1" s="158" t="s">
        <v>128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1:37" s="20" customFormat="1" ht="51.75" customHeight="1">
      <c r="A2" s="152" t="s">
        <v>1</v>
      </c>
      <c r="B2" s="152" t="s">
        <v>23</v>
      </c>
      <c r="C2" s="152" t="s">
        <v>21</v>
      </c>
      <c r="D2" s="152" t="s">
        <v>41</v>
      </c>
      <c r="E2" s="152" t="s">
        <v>30</v>
      </c>
      <c r="F2" s="152" t="s">
        <v>31</v>
      </c>
      <c r="G2" s="152" t="s">
        <v>33</v>
      </c>
      <c r="H2" s="152" t="s">
        <v>10</v>
      </c>
      <c r="I2" s="152" t="s">
        <v>40</v>
      </c>
      <c r="J2" s="152" t="s">
        <v>32</v>
      </c>
      <c r="K2" s="39" t="s">
        <v>94</v>
      </c>
      <c r="L2" s="39" t="s">
        <v>95</v>
      </c>
      <c r="M2" s="39" t="s">
        <v>96</v>
      </c>
      <c r="N2" s="39" t="s">
        <v>97</v>
      </c>
      <c r="O2" s="39" t="s">
        <v>98</v>
      </c>
      <c r="P2" s="39" t="s">
        <v>99</v>
      </c>
      <c r="Q2" s="39" t="s">
        <v>100</v>
      </c>
      <c r="R2" s="39" t="s">
        <v>101</v>
      </c>
      <c r="S2" s="39" t="s">
        <v>102</v>
      </c>
      <c r="T2" s="39" t="s">
        <v>103</v>
      </c>
      <c r="U2" s="39" t="s">
        <v>104</v>
      </c>
      <c r="V2" s="39" t="s">
        <v>105</v>
      </c>
      <c r="W2" s="39" t="s">
        <v>106</v>
      </c>
      <c r="X2" s="39" t="s">
        <v>107</v>
      </c>
      <c r="Y2" s="39" t="s">
        <v>108</v>
      </c>
      <c r="Z2" s="39" t="s">
        <v>109</v>
      </c>
      <c r="AA2" s="39" t="s">
        <v>110</v>
      </c>
      <c r="AB2" s="39" t="s">
        <v>111</v>
      </c>
      <c r="AC2" s="39" t="s">
        <v>112</v>
      </c>
      <c r="AD2" s="39" t="s">
        <v>113</v>
      </c>
      <c r="AE2" s="39" t="s">
        <v>114</v>
      </c>
      <c r="AF2" s="39" t="s">
        <v>115</v>
      </c>
      <c r="AG2" s="39" t="s">
        <v>116</v>
      </c>
      <c r="AH2" s="39" t="s">
        <v>117</v>
      </c>
      <c r="AI2" s="152" t="s">
        <v>121</v>
      </c>
      <c r="AJ2" s="154" t="s">
        <v>125</v>
      </c>
      <c r="AK2" s="154"/>
    </row>
    <row r="3" spans="1:37" s="20" customFormat="1" ht="48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153"/>
      <c r="AJ3" s="65" t="s">
        <v>119</v>
      </c>
      <c r="AK3" s="65" t="s">
        <v>120</v>
      </c>
    </row>
    <row r="4" spans="1:37" s="3" customFormat="1" ht="18.75" customHeight="1" thickBot="1">
      <c r="A4" s="181" t="s">
        <v>36</v>
      </c>
      <c r="B4" s="181"/>
      <c r="C4" s="181"/>
      <c r="D4" s="181"/>
      <c r="E4" s="181"/>
      <c r="F4" s="181"/>
      <c r="G4" s="181"/>
      <c r="H4" s="181"/>
      <c r="I4" s="181"/>
      <c r="J4" s="181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3"/>
      <c r="AJ4" s="73"/>
      <c r="AK4" s="73"/>
    </row>
    <row r="5" spans="1:37" s="5" customFormat="1" ht="96.75" customHeight="1" thickBot="1">
      <c r="A5" s="27">
        <v>1</v>
      </c>
      <c r="B5" s="18" t="s">
        <v>50</v>
      </c>
      <c r="C5" s="27" t="s">
        <v>26</v>
      </c>
      <c r="D5" s="27" t="s">
        <v>14</v>
      </c>
      <c r="E5" s="19" t="s">
        <v>72</v>
      </c>
      <c r="F5" s="19" t="s">
        <v>51</v>
      </c>
      <c r="G5" s="19" t="s">
        <v>52</v>
      </c>
      <c r="H5" s="22">
        <v>2017</v>
      </c>
      <c r="I5" s="22" t="s">
        <v>64</v>
      </c>
      <c r="J5" s="33" t="s">
        <v>89</v>
      </c>
      <c r="K5" s="54">
        <v>0</v>
      </c>
      <c r="L5" s="54">
        <v>30</v>
      </c>
      <c r="M5" s="54">
        <v>0</v>
      </c>
      <c r="N5" s="54">
        <v>0</v>
      </c>
      <c r="O5" s="54">
        <v>35</v>
      </c>
      <c r="P5" s="54">
        <v>0</v>
      </c>
      <c r="Q5" s="54">
        <v>146</v>
      </c>
      <c r="R5" s="54">
        <v>100</v>
      </c>
      <c r="S5" s="54">
        <v>40</v>
      </c>
      <c r="T5" s="54">
        <v>0</v>
      </c>
      <c r="U5" s="54">
        <v>0</v>
      </c>
      <c r="V5" s="54">
        <v>110</v>
      </c>
      <c r="W5" s="54">
        <v>130</v>
      </c>
      <c r="X5" s="54">
        <v>0</v>
      </c>
      <c r="Y5" s="54">
        <v>30</v>
      </c>
      <c r="Z5" s="54">
        <v>40</v>
      </c>
      <c r="AA5" s="54">
        <v>0</v>
      </c>
      <c r="AB5" s="54">
        <v>0</v>
      </c>
      <c r="AC5" s="54">
        <v>40</v>
      </c>
      <c r="AD5" s="54">
        <v>20</v>
      </c>
      <c r="AE5" s="54">
        <v>40</v>
      </c>
      <c r="AF5" s="54">
        <v>0</v>
      </c>
      <c r="AG5" s="54">
        <v>0</v>
      </c>
      <c r="AH5" s="54">
        <v>75</v>
      </c>
      <c r="AI5" s="53">
        <f>SUM(K5:AH5)</f>
        <v>836</v>
      </c>
      <c r="AJ5" s="95">
        <v>1099</v>
      </c>
      <c r="AK5" s="96">
        <v>918764</v>
      </c>
    </row>
    <row r="6" spans="1:37" s="3" customFormat="1" ht="18.75" customHeight="1" thickBot="1">
      <c r="A6" s="181" t="s">
        <v>35</v>
      </c>
      <c r="B6" s="181"/>
      <c r="C6" s="181"/>
      <c r="D6" s="181"/>
      <c r="E6" s="181"/>
      <c r="F6" s="181"/>
      <c r="G6" s="181"/>
      <c r="H6" s="181"/>
      <c r="I6" s="181"/>
      <c r="J6" s="181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3"/>
      <c r="AJ6" s="68"/>
      <c r="AK6" s="68"/>
    </row>
    <row r="7" spans="1:37" s="3" customFormat="1" ht="120.75" thickBot="1">
      <c r="A7" s="17">
        <v>2</v>
      </c>
      <c r="B7" s="21" t="s">
        <v>6</v>
      </c>
      <c r="C7" s="17" t="s">
        <v>27</v>
      </c>
      <c r="D7" s="17" t="s">
        <v>14</v>
      </c>
      <c r="E7" s="17" t="s">
        <v>4</v>
      </c>
      <c r="F7" s="17" t="s">
        <v>5</v>
      </c>
      <c r="G7" s="17" t="s">
        <v>17</v>
      </c>
      <c r="H7" s="17">
        <v>1999</v>
      </c>
      <c r="I7" s="21" t="s">
        <v>0</v>
      </c>
      <c r="J7" s="28"/>
      <c r="K7" s="49">
        <v>0</v>
      </c>
      <c r="L7" s="49">
        <v>0</v>
      </c>
      <c r="M7" s="49">
        <v>0</v>
      </c>
      <c r="N7" s="49">
        <v>3</v>
      </c>
      <c r="O7" s="49">
        <v>3</v>
      </c>
      <c r="P7" s="49">
        <v>0</v>
      </c>
      <c r="Q7" s="49">
        <v>8</v>
      </c>
      <c r="R7" s="49">
        <v>2</v>
      </c>
      <c r="S7" s="49">
        <v>3</v>
      </c>
      <c r="T7" s="49">
        <v>0</v>
      </c>
      <c r="U7" s="49">
        <v>0</v>
      </c>
      <c r="V7" s="49">
        <v>2</v>
      </c>
      <c r="W7" s="49">
        <v>4</v>
      </c>
      <c r="X7" s="49">
        <v>0</v>
      </c>
      <c r="Y7" s="49">
        <v>3</v>
      </c>
      <c r="Z7" s="49">
        <v>3</v>
      </c>
      <c r="AA7" s="49">
        <v>2</v>
      </c>
      <c r="AB7" s="49">
        <v>0</v>
      </c>
      <c r="AC7" s="49">
        <v>0</v>
      </c>
      <c r="AD7" s="49">
        <v>0</v>
      </c>
      <c r="AE7" s="49">
        <v>3</v>
      </c>
      <c r="AF7" s="49">
        <v>0</v>
      </c>
      <c r="AG7" s="49">
        <v>0</v>
      </c>
      <c r="AH7" s="49">
        <v>0</v>
      </c>
      <c r="AI7" s="53">
        <f>SUM(K7:AH7)</f>
        <v>36</v>
      </c>
      <c r="AJ7" s="95">
        <v>450</v>
      </c>
      <c r="AK7" s="96">
        <v>16200</v>
      </c>
    </row>
    <row r="8" spans="1:37" s="3" customFormat="1" ht="17.25" customHeight="1" thickBot="1">
      <c r="A8" s="181" t="s">
        <v>37</v>
      </c>
      <c r="B8" s="181"/>
      <c r="C8" s="181"/>
      <c r="D8" s="181"/>
      <c r="E8" s="181"/>
      <c r="F8" s="181"/>
      <c r="G8" s="181"/>
      <c r="H8" s="181"/>
      <c r="I8" s="181"/>
      <c r="J8" s="32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3"/>
      <c r="AJ8" s="99"/>
      <c r="AK8" s="99"/>
    </row>
    <row r="9" spans="1:37" s="3" customFormat="1" ht="120.75" thickBot="1">
      <c r="A9" s="50">
        <v>3</v>
      </c>
      <c r="B9" s="51" t="s">
        <v>29</v>
      </c>
      <c r="C9" s="50" t="s">
        <v>27</v>
      </c>
      <c r="D9" s="50" t="s">
        <v>14</v>
      </c>
      <c r="E9" s="50" t="s">
        <v>70</v>
      </c>
      <c r="F9" s="50" t="s">
        <v>2</v>
      </c>
      <c r="G9" s="50" t="s">
        <v>34</v>
      </c>
      <c r="H9" s="50">
        <v>2016</v>
      </c>
      <c r="I9" s="51" t="s">
        <v>0</v>
      </c>
      <c r="J9" s="90"/>
      <c r="K9" s="69">
        <v>0</v>
      </c>
      <c r="L9" s="69">
        <v>0</v>
      </c>
      <c r="M9" s="69">
        <v>0</v>
      </c>
      <c r="N9" s="69"/>
      <c r="O9" s="69">
        <v>3</v>
      </c>
      <c r="P9" s="69">
        <v>0</v>
      </c>
      <c r="Q9" s="69">
        <v>83</v>
      </c>
      <c r="R9" s="69">
        <v>51</v>
      </c>
      <c r="S9" s="69">
        <v>3</v>
      </c>
      <c r="T9" s="69">
        <v>0</v>
      </c>
      <c r="U9" s="69">
        <v>0</v>
      </c>
      <c r="V9" s="69">
        <v>11</v>
      </c>
      <c r="W9" s="69">
        <v>4</v>
      </c>
      <c r="X9" s="69">
        <v>0</v>
      </c>
      <c r="Y9" s="69">
        <v>3</v>
      </c>
      <c r="Z9" s="69">
        <v>1</v>
      </c>
      <c r="AA9" s="69">
        <v>2</v>
      </c>
      <c r="AB9" s="69">
        <v>3</v>
      </c>
      <c r="AC9" s="69">
        <v>0</v>
      </c>
      <c r="AD9" s="69">
        <v>3</v>
      </c>
      <c r="AE9" s="69">
        <v>6</v>
      </c>
      <c r="AF9" s="69">
        <v>2</v>
      </c>
      <c r="AG9" s="69">
        <v>0</v>
      </c>
      <c r="AH9" s="69">
        <v>0</v>
      </c>
      <c r="AI9" s="66">
        <f>SUM(K9:AH9)</f>
        <v>175</v>
      </c>
      <c r="AJ9" s="95">
        <v>450</v>
      </c>
      <c r="AK9" s="96">
        <v>78750</v>
      </c>
    </row>
    <row r="10" spans="1:37" s="3" customFormat="1" ht="18" customHeight="1">
      <c r="A10" s="181" t="s">
        <v>38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40">
        <v>1</v>
      </c>
      <c r="L10" s="40">
        <v>2</v>
      </c>
      <c r="M10" s="40">
        <v>3</v>
      </c>
      <c r="N10" s="40">
        <v>4</v>
      </c>
      <c r="O10" s="40">
        <v>5</v>
      </c>
      <c r="P10" s="40">
        <v>6</v>
      </c>
      <c r="Q10" s="40">
        <v>7</v>
      </c>
      <c r="R10" s="40">
        <v>8</v>
      </c>
      <c r="S10" s="40">
        <v>9</v>
      </c>
      <c r="T10" s="40">
        <v>10</v>
      </c>
      <c r="U10" s="40">
        <v>11</v>
      </c>
      <c r="V10" s="40">
        <v>12</v>
      </c>
      <c r="W10" s="40">
        <v>13</v>
      </c>
      <c r="X10" s="40">
        <v>14</v>
      </c>
      <c r="Y10" s="40">
        <v>15</v>
      </c>
      <c r="Z10" s="40">
        <v>16</v>
      </c>
      <c r="AA10" s="40">
        <v>17</v>
      </c>
      <c r="AB10" s="40">
        <v>18</v>
      </c>
      <c r="AC10" s="40">
        <v>19</v>
      </c>
      <c r="AD10" s="40">
        <v>20</v>
      </c>
      <c r="AE10" s="40">
        <v>21</v>
      </c>
      <c r="AF10" s="40">
        <v>22</v>
      </c>
      <c r="AG10" s="40">
        <v>23</v>
      </c>
      <c r="AH10" s="40">
        <v>24</v>
      </c>
      <c r="AI10" s="53"/>
      <c r="AJ10" s="110"/>
      <c r="AK10" s="110"/>
    </row>
    <row r="11" spans="1:37" s="3" customFormat="1" ht="93.75" customHeight="1">
      <c r="A11" s="111">
        <v>4</v>
      </c>
      <c r="B11" s="21" t="s">
        <v>144</v>
      </c>
      <c r="C11" s="17" t="s">
        <v>26</v>
      </c>
      <c r="D11" s="17" t="s">
        <v>14</v>
      </c>
      <c r="E11" s="17" t="s">
        <v>145</v>
      </c>
      <c r="F11" s="17" t="s">
        <v>146</v>
      </c>
      <c r="G11" s="17" t="s">
        <v>17</v>
      </c>
      <c r="H11" s="17">
        <v>2019</v>
      </c>
      <c r="I11" s="21" t="s">
        <v>7</v>
      </c>
      <c r="J11" s="112"/>
      <c r="K11" s="49">
        <v>20</v>
      </c>
      <c r="L11" s="49">
        <v>10</v>
      </c>
      <c r="M11" s="49">
        <v>35</v>
      </c>
      <c r="N11" s="49">
        <v>30</v>
      </c>
      <c r="O11" s="49">
        <v>35</v>
      </c>
      <c r="P11" s="49">
        <v>0</v>
      </c>
      <c r="Q11" s="49">
        <v>225</v>
      </c>
      <c r="R11" s="49">
        <v>305</v>
      </c>
      <c r="S11" s="49">
        <v>60</v>
      </c>
      <c r="T11" s="49">
        <v>60</v>
      </c>
      <c r="U11" s="49">
        <v>66</v>
      </c>
      <c r="V11" s="49">
        <v>280</v>
      </c>
      <c r="W11" s="49">
        <v>210</v>
      </c>
      <c r="X11" s="49">
        <v>30</v>
      </c>
      <c r="Y11" s="49">
        <v>200</v>
      </c>
      <c r="Z11" s="49">
        <v>30</v>
      </c>
      <c r="AA11" s="49">
        <v>75</v>
      </c>
      <c r="AB11" s="49">
        <v>60</v>
      </c>
      <c r="AC11" s="49">
        <v>180</v>
      </c>
      <c r="AD11" s="49">
        <v>40</v>
      </c>
      <c r="AE11" s="49">
        <v>150</v>
      </c>
      <c r="AF11" s="49">
        <v>0</v>
      </c>
      <c r="AG11" s="49">
        <v>50</v>
      </c>
      <c r="AH11" s="49">
        <v>215</v>
      </c>
      <c r="AI11" s="113">
        <f>SUM(K11:AH11)</f>
        <v>2366</v>
      </c>
      <c r="AJ11" s="114">
        <v>650</v>
      </c>
      <c r="AK11" s="115">
        <f>AI11*AJ11</f>
        <v>1537900</v>
      </c>
    </row>
    <row r="12" spans="1:37" s="3" customFormat="1" ht="19.5" hidden="1" thickBot="1">
      <c r="A12" s="87"/>
      <c r="B12" s="182" t="s">
        <v>122</v>
      </c>
      <c r="C12" s="182"/>
      <c r="D12" s="182"/>
      <c r="E12" s="182"/>
      <c r="F12" s="71"/>
      <c r="G12" s="71"/>
      <c r="H12" s="71"/>
      <c r="I12" s="72"/>
      <c r="J12" s="92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67">
        <f>SUM(AI5:AI11)</f>
        <v>3413</v>
      </c>
      <c r="AJ12" s="85"/>
      <c r="AK12" s="85">
        <f>SUM(AK5:AK11)</f>
        <v>2551614</v>
      </c>
    </row>
    <row r="13" spans="1:37" ht="45" customHeight="1">
      <c r="A13" s="161" t="s">
        <v>45</v>
      </c>
      <c r="B13" s="161"/>
      <c r="C13" s="161"/>
      <c r="D13" s="161"/>
      <c r="E13" s="161"/>
      <c r="F13" s="161"/>
      <c r="G13" s="161"/>
      <c r="H13" s="161"/>
      <c r="I13" s="161"/>
      <c r="J13" s="91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0"/>
      <c r="AJ13" s="60"/>
      <c r="AK13" s="60"/>
    </row>
    <row r="14" spans="1:37" ht="41.25" customHeight="1">
      <c r="A14" s="184" t="s">
        <v>56</v>
      </c>
      <c r="B14" s="184"/>
      <c r="C14" s="184"/>
      <c r="D14" s="178">
        <f ca="1">TODAY()</f>
        <v>44007</v>
      </c>
      <c r="E14" s="178"/>
      <c r="F14" s="57"/>
      <c r="G14" s="34"/>
      <c r="H14" s="34"/>
      <c r="I14" s="35"/>
      <c r="J14" s="52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8"/>
      <c r="AJ14" s="29"/>
      <c r="AK14" s="29"/>
    </row>
    <row r="15" spans="1:37" ht="24" customHeight="1">
      <c r="A15" s="180" t="s">
        <v>42</v>
      </c>
      <c r="B15" s="180"/>
      <c r="C15" s="180" t="s">
        <v>43</v>
      </c>
      <c r="D15" s="180"/>
      <c r="E15" s="180"/>
      <c r="F15" s="180"/>
      <c r="G15" s="180" t="s">
        <v>44</v>
      </c>
      <c r="H15" s="180"/>
      <c r="I15" s="180"/>
      <c r="J15" s="52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8"/>
      <c r="AJ15" s="29"/>
      <c r="AK15" s="29"/>
    </row>
    <row r="16" spans="1:37" ht="27" customHeight="1">
      <c r="A16" s="180" t="s">
        <v>79</v>
      </c>
      <c r="B16" s="180"/>
      <c r="C16" s="180" t="s">
        <v>75</v>
      </c>
      <c r="D16" s="180"/>
      <c r="E16" s="180"/>
      <c r="F16" s="180"/>
      <c r="G16" s="180" t="s">
        <v>68</v>
      </c>
      <c r="H16" s="180"/>
      <c r="I16" s="180"/>
      <c r="J16" s="52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8"/>
      <c r="AJ16" s="29"/>
      <c r="AK16" s="29"/>
    </row>
    <row r="17" spans="1:37" ht="26.25" customHeight="1">
      <c r="A17" s="180" t="s">
        <v>74</v>
      </c>
      <c r="B17" s="180"/>
      <c r="C17" s="159" t="s">
        <v>47</v>
      </c>
      <c r="D17" s="159"/>
      <c r="E17" s="159"/>
      <c r="F17" s="159" t="s">
        <v>91</v>
      </c>
      <c r="G17" s="159"/>
      <c r="H17" s="159"/>
      <c r="I17" s="159"/>
      <c r="J17" s="42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8"/>
      <c r="AJ17" s="29"/>
      <c r="AK17" s="29"/>
    </row>
    <row r="18" spans="1:37" ht="27" customHeight="1">
      <c r="A18" s="159" t="s">
        <v>90</v>
      </c>
      <c r="B18" s="159"/>
      <c r="C18" s="159"/>
      <c r="D18" s="159"/>
      <c r="E18" s="180" t="s">
        <v>58</v>
      </c>
      <c r="F18" s="180"/>
      <c r="G18" s="180"/>
      <c r="H18" s="180"/>
      <c r="I18" s="180"/>
      <c r="J18" s="52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8"/>
      <c r="AJ18" s="29"/>
      <c r="AK18" s="29"/>
    </row>
    <row r="19" spans="1:37" ht="30" customHeight="1">
      <c r="A19" s="160" t="s">
        <v>49</v>
      </c>
      <c r="B19" s="160"/>
      <c r="C19" s="160"/>
      <c r="D19" s="160"/>
      <c r="E19" s="160"/>
      <c r="F19" s="160"/>
      <c r="G19" s="160"/>
      <c r="H19" s="160"/>
      <c r="I19" s="160"/>
      <c r="J19" s="52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8"/>
      <c r="AJ19" s="29"/>
      <c r="AK19" s="29"/>
    </row>
    <row r="20" spans="1:9" ht="18">
      <c r="A20" s="13"/>
      <c r="B20" s="11"/>
      <c r="C20" s="12"/>
      <c r="D20" s="13"/>
      <c r="E20" s="13"/>
      <c r="F20" s="13"/>
      <c r="G20" s="13"/>
      <c r="H20" s="13"/>
      <c r="I20" s="11"/>
    </row>
  </sheetData>
  <sheetProtection/>
  <mergeCells count="33">
    <mergeCell ref="H2:H3"/>
    <mergeCell ref="E2:E3"/>
    <mergeCell ref="D2:D3"/>
    <mergeCell ref="I2:I3"/>
    <mergeCell ref="J2:J3"/>
    <mergeCell ref="AI2:AI3"/>
    <mergeCell ref="AJ2:AK2"/>
    <mergeCell ref="A6:J6"/>
    <mergeCell ref="A17:B17"/>
    <mergeCell ref="C17:E17"/>
    <mergeCell ref="C15:F15"/>
    <mergeCell ref="A8:I8"/>
    <mergeCell ref="G2:G3"/>
    <mergeCell ref="G16:I16"/>
    <mergeCell ref="F17:I17"/>
    <mergeCell ref="A16:B16"/>
    <mergeCell ref="A1:AK1"/>
    <mergeCell ref="B12:E12"/>
    <mergeCell ref="A14:C14"/>
    <mergeCell ref="B2:B3"/>
    <mergeCell ref="C2:C3"/>
    <mergeCell ref="A4:J4"/>
    <mergeCell ref="A2:A3"/>
    <mergeCell ref="A10:J10"/>
    <mergeCell ref="A13:I13"/>
    <mergeCell ref="F2:F3"/>
    <mergeCell ref="A19:I19"/>
    <mergeCell ref="A18:D18"/>
    <mergeCell ref="E18:I18"/>
    <mergeCell ref="D14:E14"/>
    <mergeCell ref="A15:B15"/>
    <mergeCell ref="C16:F16"/>
    <mergeCell ref="G15:I15"/>
  </mergeCells>
  <printOptions/>
  <pageMargins left="0.46" right="0.43" top="0.34" bottom="0.47" header="0.31496062992125984" footer="0.19"/>
  <pageSetup horizontalDpi="600" verticalDpi="600" orientation="landscape" paperSize="9" scale="85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Q19"/>
  <sheetViews>
    <sheetView view="pageBreakPreview" zoomScaleSheetLayoutView="100" zoomScalePageLayoutView="0" workbookViewId="0" topLeftCell="A7">
      <selection activeCell="A12" sqref="A12:IV12"/>
    </sheetView>
  </sheetViews>
  <sheetFormatPr defaultColWidth="9.140625" defaultRowHeight="12.75"/>
  <cols>
    <col min="1" max="1" width="5.00390625" style="24" customWidth="1"/>
    <col min="2" max="2" width="29.00390625" style="0" customWidth="1"/>
    <col min="3" max="3" width="16.140625" style="7" customWidth="1"/>
    <col min="4" max="4" width="8.140625" style="7" customWidth="1"/>
    <col min="5" max="5" width="15.421875" style="7" customWidth="1"/>
    <col min="6" max="6" width="9.8515625" style="7" customWidth="1"/>
    <col min="7" max="7" width="12.140625" style="7" customWidth="1"/>
    <col min="8" max="8" width="9.00390625" style="24" customWidth="1"/>
    <col min="9" max="9" width="12.421875" style="2" customWidth="1"/>
    <col min="10" max="10" width="11.57421875" style="10" customWidth="1"/>
    <col min="11" max="11" width="5.57421875" style="43" hidden="1" customWidth="1"/>
    <col min="12" max="12" width="5.7109375" style="43" hidden="1" customWidth="1"/>
    <col min="13" max="13" width="4.8515625" style="43" hidden="1" customWidth="1"/>
    <col min="14" max="34" width="9.140625" style="43" hidden="1" customWidth="1"/>
    <col min="35" max="35" width="20.57421875" style="47" hidden="1" customWidth="1"/>
    <col min="36" max="36" width="23.140625" style="0" customWidth="1"/>
    <col min="37" max="37" width="15.8515625" style="0" hidden="1" customWidth="1"/>
    <col min="38" max="38" width="9.140625" style="0" hidden="1" customWidth="1"/>
  </cols>
  <sheetData>
    <row r="1" spans="1:35" s="23" customFormat="1" ht="59.25" customHeight="1">
      <c r="A1" s="158" t="s">
        <v>129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</row>
    <row r="2" spans="1:37" s="4" customFormat="1" ht="52.5" customHeight="1">
      <c r="A2" s="152" t="s">
        <v>1</v>
      </c>
      <c r="B2" s="152" t="s">
        <v>23</v>
      </c>
      <c r="C2" s="152" t="s">
        <v>21</v>
      </c>
      <c r="D2" s="152" t="s">
        <v>41</v>
      </c>
      <c r="E2" s="152" t="s">
        <v>30</v>
      </c>
      <c r="F2" s="152" t="s">
        <v>31</v>
      </c>
      <c r="G2" s="152" t="s">
        <v>33</v>
      </c>
      <c r="H2" s="152" t="s">
        <v>10</v>
      </c>
      <c r="I2" s="152" t="s">
        <v>40</v>
      </c>
      <c r="J2" s="152" t="s">
        <v>32</v>
      </c>
      <c r="K2" s="39" t="s">
        <v>94</v>
      </c>
      <c r="L2" s="39" t="s">
        <v>95</v>
      </c>
      <c r="M2" s="39" t="s">
        <v>96</v>
      </c>
      <c r="N2" s="39" t="s">
        <v>97</v>
      </c>
      <c r="O2" s="39" t="s">
        <v>98</v>
      </c>
      <c r="P2" s="39" t="s">
        <v>99</v>
      </c>
      <c r="Q2" s="39" t="s">
        <v>100</v>
      </c>
      <c r="R2" s="39" t="s">
        <v>101</v>
      </c>
      <c r="S2" s="39" t="s">
        <v>102</v>
      </c>
      <c r="T2" s="39" t="s">
        <v>103</v>
      </c>
      <c r="U2" s="39" t="s">
        <v>104</v>
      </c>
      <c r="V2" s="39" t="s">
        <v>105</v>
      </c>
      <c r="W2" s="39" t="s">
        <v>106</v>
      </c>
      <c r="X2" s="39" t="s">
        <v>107</v>
      </c>
      <c r="Y2" s="39" t="s">
        <v>108</v>
      </c>
      <c r="Z2" s="39" t="s">
        <v>109</v>
      </c>
      <c r="AA2" s="39" t="s">
        <v>110</v>
      </c>
      <c r="AB2" s="39" t="s">
        <v>111</v>
      </c>
      <c r="AC2" s="39" t="s">
        <v>112</v>
      </c>
      <c r="AD2" s="39" t="s">
        <v>113</v>
      </c>
      <c r="AE2" s="39" t="s">
        <v>114</v>
      </c>
      <c r="AF2" s="39" t="s">
        <v>115</v>
      </c>
      <c r="AG2" s="39" t="s">
        <v>116</v>
      </c>
      <c r="AH2" s="39" t="s">
        <v>117</v>
      </c>
      <c r="AI2" s="185" t="s">
        <v>121</v>
      </c>
      <c r="AJ2" s="154" t="s">
        <v>125</v>
      </c>
      <c r="AK2" s="154"/>
    </row>
    <row r="3" spans="1:37" s="4" customFormat="1" ht="6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186"/>
      <c r="AJ3" s="65" t="s">
        <v>119</v>
      </c>
      <c r="AK3" s="65" t="s">
        <v>120</v>
      </c>
    </row>
    <row r="4" spans="1:37" s="3" customFormat="1" ht="18.75" customHeight="1" thickBot="1">
      <c r="A4" s="181" t="s">
        <v>36</v>
      </c>
      <c r="B4" s="181"/>
      <c r="C4" s="181"/>
      <c r="D4" s="181"/>
      <c r="E4" s="181"/>
      <c r="F4" s="181"/>
      <c r="G4" s="181"/>
      <c r="H4" s="181"/>
      <c r="I4" s="181"/>
      <c r="J4" s="181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53"/>
      <c r="AJ4" s="73"/>
      <c r="AK4" s="73"/>
    </row>
    <row r="5" spans="1:37" s="5" customFormat="1" ht="75.75" thickBot="1">
      <c r="A5" s="19">
        <v>1</v>
      </c>
      <c r="B5" s="18" t="s">
        <v>50</v>
      </c>
      <c r="C5" s="19" t="s">
        <v>26</v>
      </c>
      <c r="D5" s="19" t="s">
        <v>15</v>
      </c>
      <c r="E5" s="22" t="s">
        <v>86</v>
      </c>
      <c r="F5" s="22" t="s">
        <v>51</v>
      </c>
      <c r="G5" s="22" t="s">
        <v>52</v>
      </c>
      <c r="H5" s="19">
        <v>2017</v>
      </c>
      <c r="I5" s="18" t="s">
        <v>7</v>
      </c>
      <c r="J5" s="33" t="s">
        <v>89</v>
      </c>
      <c r="K5" s="54">
        <v>0</v>
      </c>
      <c r="L5" s="54">
        <v>230</v>
      </c>
      <c r="M5" s="54">
        <v>0</v>
      </c>
      <c r="N5" s="54">
        <v>0</v>
      </c>
      <c r="O5" s="54">
        <v>25</v>
      </c>
      <c r="P5" s="54">
        <v>0</v>
      </c>
      <c r="Q5" s="54">
        <v>75</v>
      </c>
      <c r="R5" s="54">
        <v>110</v>
      </c>
      <c r="S5" s="54"/>
      <c r="T5" s="54">
        <v>75</v>
      </c>
      <c r="U5" s="54">
        <v>28</v>
      </c>
      <c r="V5" s="54">
        <v>58</v>
      </c>
      <c r="W5" s="54">
        <v>185</v>
      </c>
      <c r="X5" s="54">
        <v>15</v>
      </c>
      <c r="Y5" s="54">
        <v>0</v>
      </c>
      <c r="Z5" s="54">
        <v>30</v>
      </c>
      <c r="AA5" s="54">
        <v>0</v>
      </c>
      <c r="AB5" s="54">
        <v>10</v>
      </c>
      <c r="AC5" s="54">
        <v>0</v>
      </c>
      <c r="AD5" s="54">
        <v>4</v>
      </c>
      <c r="AE5" s="54">
        <v>140</v>
      </c>
      <c r="AF5" s="54">
        <v>0</v>
      </c>
      <c r="AG5" s="54">
        <v>0</v>
      </c>
      <c r="AH5" s="54">
        <v>84</v>
      </c>
      <c r="AI5" s="53">
        <f>SUM(K5:AH5)</f>
        <v>1069</v>
      </c>
      <c r="AJ5" s="95">
        <v>1199</v>
      </c>
      <c r="AK5" s="96">
        <v>1281731</v>
      </c>
    </row>
    <row r="6" spans="1:37" s="3" customFormat="1" ht="15.75" customHeight="1" thickBot="1">
      <c r="A6" s="181" t="s">
        <v>39</v>
      </c>
      <c r="B6" s="181"/>
      <c r="C6" s="181"/>
      <c r="D6" s="181"/>
      <c r="E6" s="181"/>
      <c r="F6" s="181"/>
      <c r="G6" s="181"/>
      <c r="H6" s="181"/>
      <c r="I6" s="181"/>
      <c r="J6" s="181"/>
      <c r="K6" s="49">
        <v>0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3"/>
      <c r="AJ6" s="73"/>
      <c r="AK6" s="73"/>
    </row>
    <row r="7" spans="1:37" s="3" customFormat="1" ht="60.75" thickBot="1">
      <c r="A7" s="17">
        <v>2</v>
      </c>
      <c r="B7" s="16" t="s">
        <v>25</v>
      </c>
      <c r="C7" s="17" t="s">
        <v>26</v>
      </c>
      <c r="D7" s="17" t="s">
        <v>15</v>
      </c>
      <c r="E7" s="17" t="s">
        <v>48</v>
      </c>
      <c r="F7" s="17" t="s">
        <v>20</v>
      </c>
      <c r="G7" s="17" t="s">
        <v>55</v>
      </c>
      <c r="H7" s="17">
        <v>2015</v>
      </c>
      <c r="I7" s="21" t="s">
        <v>7</v>
      </c>
      <c r="J7" s="28"/>
      <c r="K7" s="49">
        <v>0</v>
      </c>
      <c r="L7" s="49">
        <v>10</v>
      </c>
      <c r="M7" s="49">
        <v>68</v>
      </c>
      <c r="N7" s="49">
        <v>25</v>
      </c>
      <c r="O7" s="49">
        <v>0</v>
      </c>
      <c r="P7" s="49">
        <v>10</v>
      </c>
      <c r="Q7" s="49">
        <v>180</v>
      </c>
      <c r="R7" s="49">
        <v>110</v>
      </c>
      <c r="S7" s="49">
        <v>80</v>
      </c>
      <c r="T7" s="49">
        <v>80</v>
      </c>
      <c r="U7" s="49">
        <v>37</v>
      </c>
      <c r="V7" s="49">
        <v>130</v>
      </c>
      <c r="W7" s="49">
        <v>210</v>
      </c>
      <c r="X7" s="49">
        <v>110</v>
      </c>
      <c r="Y7" s="49">
        <v>80</v>
      </c>
      <c r="Z7" s="49">
        <v>35</v>
      </c>
      <c r="AA7" s="49">
        <v>20</v>
      </c>
      <c r="AB7" s="49">
        <v>50</v>
      </c>
      <c r="AC7" s="49">
        <v>90</v>
      </c>
      <c r="AD7" s="49">
        <v>15</v>
      </c>
      <c r="AE7" s="49">
        <v>50</v>
      </c>
      <c r="AF7" s="49">
        <v>0</v>
      </c>
      <c r="AG7" s="49">
        <v>80</v>
      </c>
      <c r="AH7" s="49">
        <v>200</v>
      </c>
      <c r="AI7" s="53">
        <f>SUM(K7:AH7)</f>
        <v>1670</v>
      </c>
      <c r="AJ7" s="95">
        <v>575</v>
      </c>
      <c r="AK7" s="96">
        <v>960250</v>
      </c>
    </row>
    <row r="8" spans="1:37" s="3" customFormat="1" ht="19.5" thickBot="1">
      <c r="A8" s="181" t="s">
        <v>38</v>
      </c>
      <c r="B8" s="181"/>
      <c r="C8" s="181"/>
      <c r="D8" s="181"/>
      <c r="E8" s="181"/>
      <c r="F8" s="181"/>
      <c r="G8" s="181"/>
      <c r="H8" s="181"/>
      <c r="I8" s="181"/>
      <c r="J8" s="181"/>
      <c r="K8" s="40">
        <v>1</v>
      </c>
      <c r="L8" s="40">
        <v>2</v>
      </c>
      <c r="M8" s="40">
        <v>3</v>
      </c>
      <c r="N8" s="40">
        <v>4</v>
      </c>
      <c r="O8" s="40">
        <v>5</v>
      </c>
      <c r="P8" s="40">
        <v>6</v>
      </c>
      <c r="Q8" s="40">
        <v>7</v>
      </c>
      <c r="R8" s="40">
        <v>8</v>
      </c>
      <c r="S8" s="40">
        <v>9</v>
      </c>
      <c r="T8" s="40">
        <v>10</v>
      </c>
      <c r="U8" s="40">
        <v>11</v>
      </c>
      <c r="V8" s="40">
        <v>12</v>
      </c>
      <c r="W8" s="40">
        <v>13</v>
      </c>
      <c r="X8" s="40">
        <v>14</v>
      </c>
      <c r="Y8" s="40">
        <v>15</v>
      </c>
      <c r="Z8" s="40">
        <v>16</v>
      </c>
      <c r="AA8" s="40">
        <v>17</v>
      </c>
      <c r="AB8" s="40">
        <v>18</v>
      </c>
      <c r="AC8" s="40">
        <v>19</v>
      </c>
      <c r="AD8" s="40">
        <v>20</v>
      </c>
      <c r="AE8" s="40">
        <v>21</v>
      </c>
      <c r="AF8" s="40">
        <v>22</v>
      </c>
      <c r="AG8" s="40">
        <v>23</v>
      </c>
      <c r="AH8" s="40">
        <v>24</v>
      </c>
      <c r="AI8" s="53"/>
      <c r="AJ8" s="108"/>
      <c r="AK8" s="109"/>
    </row>
    <row r="9" spans="1:37" s="3" customFormat="1" ht="60">
      <c r="A9" s="17">
        <v>3</v>
      </c>
      <c r="B9" s="16" t="s">
        <v>147</v>
      </c>
      <c r="C9" s="17" t="s">
        <v>26</v>
      </c>
      <c r="D9" s="17" t="s">
        <v>15</v>
      </c>
      <c r="E9" s="17" t="s">
        <v>148</v>
      </c>
      <c r="F9" s="17" t="s">
        <v>149</v>
      </c>
      <c r="G9" s="17" t="s">
        <v>17</v>
      </c>
      <c r="H9" s="17">
        <v>2019</v>
      </c>
      <c r="I9" s="21" t="s">
        <v>7</v>
      </c>
      <c r="J9" s="28"/>
      <c r="K9" s="49">
        <v>20</v>
      </c>
      <c r="L9" s="49">
        <v>150</v>
      </c>
      <c r="M9" s="49">
        <v>80</v>
      </c>
      <c r="N9" s="49">
        <v>20</v>
      </c>
      <c r="O9" s="49">
        <v>0</v>
      </c>
      <c r="P9" s="49">
        <v>20</v>
      </c>
      <c r="Q9" s="49">
        <v>175</v>
      </c>
      <c r="R9" s="49">
        <v>365</v>
      </c>
      <c r="S9" s="49">
        <v>230</v>
      </c>
      <c r="T9" s="49">
        <v>200</v>
      </c>
      <c r="U9" s="49">
        <v>106</v>
      </c>
      <c r="V9" s="49">
        <v>355</v>
      </c>
      <c r="W9" s="49">
        <v>260</v>
      </c>
      <c r="X9" s="49">
        <v>165</v>
      </c>
      <c r="Y9" s="49">
        <v>110</v>
      </c>
      <c r="Z9" s="49">
        <v>110</v>
      </c>
      <c r="AA9" s="49">
        <v>75</v>
      </c>
      <c r="AB9" s="49">
        <v>80</v>
      </c>
      <c r="AC9" s="49">
        <v>200</v>
      </c>
      <c r="AD9" s="49">
        <v>50</v>
      </c>
      <c r="AE9" s="49">
        <v>170</v>
      </c>
      <c r="AF9" s="49">
        <v>0</v>
      </c>
      <c r="AG9" s="49">
        <v>20</v>
      </c>
      <c r="AH9" s="49">
        <v>267</v>
      </c>
      <c r="AI9" s="116">
        <f>SUM(K9:AH9)</f>
        <v>3228</v>
      </c>
      <c r="AJ9" s="127">
        <v>975</v>
      </c>
      <c r="AK9" s="128">
        <f>AI9*AJ9</f>
        <v>3147300</v>
      </c>
    </row>
    <row r="10" spans="1:37" s="3" customFormat="1" ht="18.75">
      <c r="A10" s="181" t="s">
        <v>150</v>
      </c>
      <c r="B10" s="181"/>
      <c r="C10" s="181"/>
      <c r="D10" s="181"/>
      <c r="E10" s="181"/>
      <c r="F10" s="181"/>
      <c r="G10" s="181"/>
      <c r="H10" s="181"/>
      <c r="I10" s="181"/>
      <c r="J10" s="181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3"/>
      <c r="AJ10" s="129"/>
      <c r="AK10" s="130"/>
    </row>
    <row r="11" spans="1:37" s="3" customFormat="1" ht="60">
      <c r="A11" s="19">
        <v>4</v>
      </c>
      <c r="B11" s="131" t="s">
        <v>151</v>
      </c>
      <c r="C11" s="19" t="s">
        <v>26</v>
      </c>
      <c r="D11" s="19" t="s">
        <v>15</v>
      </c>
      <c r="E11" s="22" t="s">
        <v>152</v>
      </c>
      <c r="F11" s="22" t="s">
        <v>153</v>
      </c>
      <c r="G11" s="19" t="s">
        <v>17</v>
      </c>
      <c r="H11" s="19">
        <v>2017</v>
      </c>
      <c r="I11" s="132" t="s">
        <v>7</v>
      </c>
      <c r="J11" s="33" t="s">
        <v>89</v>
      </c>
      <c r="K11" s="54">
        <v>0</v>
      </c>
      <c r="L11" s="54">
        <v>30</v>
      </c>
      <c r="M11" s="54">
        <v>0</v>
      </c>
      <c r="N11" s="54">
        <v>0</v>
      </c>
      <c r="O11" s="54">
        <v>25</v>
      </c>
      <c r="P11" s="54">
        <v>0</v>
      </c>
      <c r="Q11" s="54">
        <v>75</v>
      </c>
      <c r="R11" s="54">
        <v>115</v>
      </c>
      <c r="S11" s="54"/>
      <c r="T11" s="54">
        <v>75</v>
      </c>
      <c r="U11" s="54">
        <v>5</v>
      </c>
      <c r="V11" s="54">
        <v>59</v>
      </c>
      <c r="W11" s="54">
        <v>185</v>
      </c>
      <c r="X11" s="54">
        <v>10</v>
      </c>
      <c r="Y11" s="54">
        <v>75</v>
      </c>
      <c r="Z11" s="54">
        <v>30</v>
      </c>
      <c r="AA11" s="54">
        <v>0</v>
      </c>
      <c r="AB11" s="54">
        <v>20</v>
      </c>
      <c r="AC11" s="54">
        <v>0</v>
      </c>
      <c r="AD11" s="54">
        <v>10</v>
      </c>
      <c r="AE11" s="54">
        <v>140</v>
      </c>
      <c r="AF11" s="54">
        <v>0</v>
      </c>
      <c r="AG11" s="54">
        <v>0</v>
      </c>
      <c r="AH11" s="54">
        <v>54</v>
      </c>
      <c r="AI11" s="116">
        <f>SUM(K11:AH11)</f>
        <v>908</v>
      </c>
      <c r="AJ11" s="127">
        <v>965</v>
      </c>
      <c r="AK11" s="128">
        <f>AI11*AJ11</f>
        <v>876220</v>
      </c>
    </row>
    <row r="12" spans="1:37" s="3" customFormat="1" ht="19.5" hidden="1" thickBot="1">
      <c r="A12" s="87"/>
      <c r="B12" s="182" t="s">
        <v>122</v>
      </c>
      <c r="C12" s="182"/>
      <c r="D12" s="182"/>
      <c r="E12" s="182"/>
      <c r="F12" s="71"/>
      <c r="G12" s="71"/>
      <c r="H12" s="71"/>
      <c r="I12" s="72"/>
      <c r="J12" s="92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118">
        <f>SUM(AI5:AI11)</f>
        <v>6875</v>
      </c>
      <c r="AJ12" s="133"/>
      <c r="AK12" s="133">
        <f>SUM(AK5:AK11)</f>
        <v>6265501</v>
      </c>
    </row>
    <row r="13" spans="1:69" ht="58.5" customHeight="1">
      <c r="A13" s="161" t="s">
        <v>45</v>
      </c>
      <c r="B13" s="161"/>
      <c r="C13" s="161"/>
      <c r="D13" s="161"/>
      <c r="E13" s="161"/>
      <c r="F13" s="161"/>
      <c r="G13" s="161"/>
      <c r="H13" s="161"/>
      <c r="I13" s="161"/>
      <c r="J13" s="91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117"/>
      <c r="AI13" s="126"/>
      <c r="AJ13" s="126"/>
      <c r="AK13" s="134"/>
      <c r="AL13" s="136"/>
      <c r="AM13" s="125"/>
      <c r="AN13" s="125"/>
      <c r="AO13" s="125"/>
      <c r="AP13" s="125"/>
      <c r="AQ13" s="125"/>
      <c r="AR13" s="125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20"/>
    </row>
    <row r="14" spans="1:69" ht="29.25" customHeight="1">
      <c r="A14" s="183" t="s">
        <v>56</v>
      </c>
      <c r="B14" s="183"/>
      <c r="C14" s="183"/>
      <c r="D14" s="178">
        <f ca="1">TODAY()</f>
        <v>44007</v>
      </c>
      <c r="E14" s="178"/>
      <c r="F14" s="57"/>
      <c r="G14" s="34"/>
      <c r="H14" s="62"/>
      <c r="I14" s="35"/>
      <c r="J14" s="63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4"/>
      <c r="AI14" s="17"/>
      <c r="AJ14" s="137"/>
      <c r="AK14" s="135"/>
      <c r="AL14" s="121"/>
      <c r="AM14" s="121"/>
      <c r="AN14" s="121"/>
      <c r="AO14" s="121"/>
      <c r="AP14" s="121"/>
      <c r="AQ14" s="122"/>
      <c r="AR14" s="123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0"/>
    </row>
    <row r="15" spans="1:37" ht="25.5" customHeight="1">
      <c r="A15" s="180" t="s">
        <v>42</v>
      </c>
      <c r="B15" s="180"/>
      <c r="C15" s="180" t="s">
        <v>43</v>
      </c>
      <c r="D15" s="180"/>
      <c r="E15" s="180"/>
      <c r="F15" s="180"/>
      <c r="G15" s="180" t="s">
        <v>44</v>
      </c>
      <c r="H15" s="180"/>
      <c r="I15" s="180"/>
      <c r="J15" s="180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70"/>
      <c r="AJ15" s="60"/>
      <c r="AK15" s="60"/>
    </row>
    <row r="16" spans="1:37" ht="30.75" customHeight="1">
      <c r="A16" s="180" t="s">
        <v>78</v>
      </c>
      <c r="B16" s="180"/>
      <c r="C16" s="180" t="s">
        <v>76</v>
      </c>
      <c r="D16" s="180"/>
      <c r="E16" s="180"/>
      <c r="F16" s="180"/>
      <c r="G16" s="180" t="s">
        <v>68</v>
      </c>
      <c r="H16" s="180"/>
      <c r="I16" s="180"/>
      <c r="J16" s="18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8"/>
      <c r="AJ16" s="29"/>
      <c r="AK16" s="29"/>
    </row>
    <row r="17" spans="1:37" ht="22.5" customHeight="1">
      <c r="A17" s="180" t="s">
        <v>84</v>
      </c>
      <c r="B17" s="180"/>
      <c r="C17" s="180" t="s">
        <v>47</v>
      </c>
      <c r="D17" s="180"/>
      <c r="E17" s="180"/>
      <c r="F17" s="180"/>
      <c r="G17" s="180" t="s">
        <v>85</v>
      </c>
      <c r="H17" s="180"/>
      <c r="I17" s="180"/>
      <c r="J17" s="18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8"/>
      <c r="AJ17" s="29"/>
      <c r="AK17" s="29"/>
    </row>
    <row r="18" spans="1:37" ht="23.25" customHeight="1">
      <c r="A18" s="180" t="s">
        <v>77</v>
      </c>
      <c r="B18" s="180"/>
      <c r="C18" s="180"/>
      <c r="D18" s="180"/>
      <c r="E18" s="159" t="s">
        <v>57</v>
      </c>
      <c r="F18" s="159"/>
      <c r="G18" s="159"/>
      <c r="H18" s="159"/>
      <c r="I18" s="159"/>
      <c r="J18" s="159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8"/>
      <c r="AJ18" s="29"/>
      <c r="AK18" s="29"/>
    </row>
    <row r="19" spans="1:37" ht="30" customHeight="1">
      <c r="A19" s="160" t="s">
        <v>49</v>
      </c>
      <c r="B19" s="160"/>
      <c r="C19" s="160"/>
      <c r="D19" s="160"/>
      <c r="E19" s="160"/>
      <c r="F19" s="160"/>
      <c r="G19" s="160"/>
      <c r="H19" s="160"/>
      <c r="I19" s="160"/>
      <c r="J19" s="64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8"/>
      <c r="AJ19" s="29"/>
      <c r="AK19" s="29"/>
    </row>
  </sheetData>
  <sheetProtection/>
  <mergeCells count="33">
    <mergeCell ref="G2:G3"/>
    <mergeCell ref="A8:J8"/>
    <mergeCell ref="H2:H3"/>
    <mergeCell ref="I2:I3"/>
    <mergeCell ref="A14:C14"/>
    <mergeCell ref="A1:AI1"/>
    <mergeCell ref="A2:A3"/>
    <mergeCell ref="B2:B3"/>
    <mergeCell ref="C2:C3"/>
    <mergeCell ref="D2:D3"/>
    <mergeCell ref="E2:E3"/>
    <mergeCell ref="F2:F3"/>
    <mergeCell ref="G16:J16"/>
    <mergeCell ref="A17:B17"/>
    <mergeCell ref="A16:B16"/>
    <mergeCell ref="AJ2:AK2"/>
    <mergeCell ref="B12:E12"/>
    <mergeCell ref="D14:E14"/>
    <mergeCell ref="J2:J3"/>
    <mergeCell ref="AI2:AI3"/>
    <mergeCell ref="A13:I13"/>
    <mergeCell ref="A6:J6"/>
    <mergeCell ref="A15:B15"/>
    <mergeCell ref="C15:F15"/>
    <mergeCell ref="G15:J15"/>
    <mergeCell ref="A4:J4"/>
    <mergeCell ref="A10:J10"/>
    <mergeCell ref="A19:I19"/>
    <mergeCell ref="A18:D18"/>
    <mergeCell ref="C16:F16"/>
    <mergeCell ref="G17:J17"/>
    <mergeCell ref="C17:F17"/>
    <mergeCell ref="E18:J18"/>
  </mergeCells>
  <printOptions/>
  <pageMargins left="0.58" right="0.44" top="0.2362204724409449" bottom="0.44" header="0.1968503937007874" footer="0.16"/>
  <pageSetup horizontalDpi="600" verticalDpi="600" orientation="landscape" paperSize="9" scale="78" r:id="rId1"/>
  <headerFooter alignWithMargins="0">
    <oddFooter>&amp;CPage &amp;P</oddFooter>
  </headerFooter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"/>
  <sheetViews>
    <sheetView tabSelected="1" view="pageBreakPreview" zoomScaleSheetLayoutView="100" workbookViewId="0" topLeftCell="A1">
      <selection activeCell="AN12" sqref="AN12"/>
    </sheetView>
  </sheetViews>
  <sheetFormatPr defaultColWidth="9.140625" defaultRowHeight="12.75"/>
  <cols>
    <col min="1" max="1" width="7.28125" style="0" customWidth="1"/>
    <col min="2" max="2" width="24.140625" style="0" customWidth="1"/>
    <col min="3" max="3" width="11.421875" style="0" customWidth="1"/>
    <col min="4" max="4" width="9.7109375" style="0" customWidth="1"/>
    <col min="5" max="5" width="7.57421875" style="0" customWidth="1"/>
    <col min="6" max="6" width="8.421875" style="7" customWidth="1"/>
    <col min="7" max="7" width="12.28125" style="0" customWidth="1"/>
    <col min="8" max="8" width="9.140625" style="0" customWidth="1"/>
    <col min="9" max="9" width="14.28125" style="0" customWidth="1"/>
    <col min="10" max="10" width="10.28125" style="0" hidden="1" customWidth="1"/>
    <col min="11" max="33" width="9.140625" style="43" hidden="1" customWidth="1"/>
    <col min="34" max="34" width="0" style="43" hidden="1" customWidth="1"/>
    <col min="35" max="35" width="15.7109375" style="47" hidden="1" customWidth="1"/>
    <col min="36" max="36" width="21.421875" style="151" customWidth="1"/>
    <col min="37" max="37" width="18.00390625" style="0" hidden="1" customWidth="1"/>
  </cols>
  <sheetData>
    <row r="1" spans="1:37" ht="58.5" customHeight="1">
      <c r="A1" s="158" t="s">
        <v>130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1:37" ht="37.5" customHeight="1">
      <c r="A2" s="152" t="s">
        <v>1</v>
      </c>
      <c r="B2" s="152" t="s">
        <v>23</v>
      </c>
      <c r="C2" s="152" t="s">
        <v>21</v>
      </c>
      <c r="D2" s="152" t="s">
        <v>11</v>
      </c>
      <c r="E2" s="152" t="s">
        <v>30</v>
      </c>
      <c r="F2" s="152" t="s">
        <v>31</v>
      </c>
      <c r="G2" s="152" t="s">
        <v>33</v>
      </c>
      <c r="H2" s="152" t="s">
        <v>10</v>
      </c>
      <c r="I2" s="152" t="s">
        <v>40</v>
      </c>
      <c r="J2" s="38" t="s">
        <v>32</v>
      </c>
      <c r="K2" s="39" t="s">
        <v>94</v>
      </c>
      <c r="L2" s="39" t="s">
        <v>95</v>
      </c>
      <c r="M2" s="39" t="s">
        <v>96</v>
      </c>
      <c r="N2" s="39" t="s">
        <v>97</v>
      </c>
      <c r="O2" s="39" t="s">
        <v>98</v>
      </c>
      <c r="P2" s="39" t="s">
        <v>99</v>
      </c>
      <c r="Q2" s="39" t="s">
        <v>100</v>
      </c>
      <c r="R2" s="39" t="s">
        <v>101</v>
      </c>
      <c r="S2" s="39" t="s">
        <v>102</v>
      </c>
      <c r="T2" s="39" t="s">
        <v>103</v>
      </c>
      <c r="U2" s="39" t="s">
        <v>104</v>
      </c>
      <c r="V2" s="39" t="s">
        <v>105</v>
      </c>
      <c r="W2" s="39" t="s">
        <v>106</v>
      </c>
      <c r="X2" s="39" t="s">
        <v>107</v>
      </c>
      <c r="Y2" s="39" t="s">
        <v>108</v>
      </c>
      <c r="Z2" s="39" t="s">
        <v>109</v>
      </c>
      <c r="AA2" s="39" t="s">
        <v>110</v>
      </c>
      <c r="AB2" s="39" t="s">
        <v>111</v>
      </c>
      <c r="AC2" s="39" t="s">
        <v>112</v>
      </c>
      <c r="AD2" s="39" t="s">
        <v>113</v>
      </c>
      <c r="AE2" s="39" t="s">
        <v>114</v>
      </c>
      <c r="AF2" s="39" t="s">
        <v>115</v>
      </c>
      <c r="AG2" s="39" t="s">
        <v>116</v>
      </c>
      <c r="AH2" s="39" t="s">
        <v>117</v>
      </c>
      <c r="AI2" s="152" t="s">
        <v>121</v>
      </c>
      <c r="AJ2" s="196" t="s">
        <v>125</v>
      </c>
      <c r="AK2" s="196"/>
    </row>
    <row r="3" spans="1:38" ht="45" customHeight="1">
      <c r="A3" s="153"/>
      <c r="B3" s="153"/>
      <c r="C3" s="153"/>
      <c r="D3" s="153"/>
      <c r="E3" s="153"/>
      <c r="F3" s="153"/>
      <c r="G3" s="153"/>
      <c r="H3" s="153"/>
      <c r="I3" s="153"/>
      <c r="J3" s="58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153"/>
      <c r="AJ3" s="94" t="s">
        <v>123</v>
      </c>
      <c r="AK3" s="94" t="s">
        <v>124</v>
      </c>
      <c r="AL3" s="59"/>
    </row>
    <row r="4" spans="1:37" ht="21" customHeight="1" thickBot="1">
      <c r="A4" s="155" t="s">
        <v>38</v>
      </c>
      <c r="B4" s="156"/>
      <c r="C4" s="156"/>
      <c r="D4" s="156"/>
      <c r="E4" s="156"/>
      <c r="F4" s="156"/>
      <c r="G4" s="156"/>
      <c r="H4" s="156"/>
      <c r="I4" s="197"/>
      <c r="J4" s="3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8"/>
      <c r="AJ4" s="145"/>
      <c r="AK4" s="73"/>
    </row>
    <row r="5" spans="1:37" ht="139.5" customHeight="1" thickBot="1">
      <c r="A5" s="17">
        <v>1</v>
      </c>
      <c r="B5" s="16" t="s">
        <v>73</v>
      </c>
      <c r="C5" s="17" t="s">
        <v>22</v>
      </c>
      <c r="D5" s="17" t="s">
        <v>88</v>
      </c>
      <c r="E5" s="21" t="s">
        <v>9</v>
      </c>
      <c r="F5" s="17" t="s">
        <v>9</v>
      </c>
      <c r="G5" s="17" t="s">
        <v>9</v>
      </c>
      <c r="H5" s="17" t="s">
        <v>9</v>
      </c>
      <c r="I5" s="16" t="s">
        <v>53</v>
      </c>
      <c r="J5" s="16"/>
      <c r="K5" s="41">
        <v>0</v>
      </c>
      <c r="L5" s="41">
        <v>60</v>
      </c>
      <c r="M5" s="41">
        <v>42</v>
      </c>
      <c r="N5" s="41">
        <v>30</v>
      </c>
      <c r="O5" s="41">
        <v>0</v>
      </c>
      <c r="P5" s="41">
        <v>3</v>
      </c>
      <c r="Q5" s="41">
        <v>26</v>
      </c>
      <c r="R5" s="41">
        <v>87</v>
      </c>
      <c r="S5" s="41">
        <v>45</v>
      </c>
      <c r="T5" s="41">
        <v>20</v>
      </c>
      <c r="U5" s="41">
        <v>0</v>
      </c>
      <c r="V5" s="41">
        <v>139</v>
      </c>
      <c r="W5" s="41">
        <v>17</v>
      </c>
      <c r="X5" s="41">
        <v>15</v>
      </c>
      <c r="Y5" s="41">
        <v>36</v>
      </c>
      <c r="Z5" s="41">
        <v>38</v>
      </c>
      <c r="AA5" s="41">
        <v>61</v>
      </c>
      <c r="AB5" s="41">
        <v>7</v>
      </c>
      <c r="AC5" s="41">
        <v>63</v>
      </c>
      <c r="AD5" s="41">
        <v>18</v>
      </c>
      <c r="AE5" s="41">
        <v>28</v>
      </c>
      <c r="AF5" s="41"/>
      <c r="AG5" s="41">
        <v>11</v>
      </c>
      <c r="AH5" s="41">
        <v>55</v>
      </c>
      <c r="AI5" s="48">
        <f>SUM(K5:AH5)</f>
        <v>801</v>
      </c>
      <c r="AJ5" s="146">
        <v>1990</v>
      </c>
      <c r="AK5" s="96">
        <v>1593990</v>
      </c>
    </row>
    <row r="6" spans="1:37" ht="105.75" thickBot="1">
      <c r="A6" s="17">
        <v>2</v>
      </c>
      <c r="B6" s="16" t="s">
        <v>65</v>
      </c>
      <c r="C6" s="17" t="s">
        <v>22</v>
      </c>
      <c r="D6" s="17" t="s">
        <v>87</v>
      </c>
      <c r="E6" s="21" t="s">
        <v>9</v>
      </c>
      <c r="F6" s="17" t="s">
        <v>9</v>
      </c>
      <c r="G6" s="17" t="s">
        <v>9</v>
      </c>
      <c r="H6" s="17" t="s">
        <v>9</v>
      </c>
      <c r="I6" s="16" t="s">
        <v>54</v>
      </c>
      <c r="J6" s="16"/>
      <c r="K6" s="41">
        <v>0</v>
      </c>
      <c r="L6" s="41">
        <v>220</v>
      </c>
      <c r="M6" s="41">
        <v>141</v>
      </c>
      <c r="N6" s="41">
        <v>100</v>
      </c>
      <c r="O6" s="41">
        <v>0</v>
      </c>
      <c r="P6" s="41">
        <v>5</v>
      </c>
      <c r="Q6" s="41">
        <v>47</v>
      </c>
      <c r="R6" s="41">
        <v>335</v>
      </c>
      <c r="S6" s="41">
        <v>880</v>
      </c>
      <c r="T6" s="41">
        <v>30</v>
      </c>
      <c r="U6" s="41">
        <v>0</v>
      </c>
      <c r="V6" s="41">
        <v>171</v>
      </c>
      <c r="W6" s="41">
        <v>12</v>
      </c>
      <c r="X6" s="41">
        <v>0</v>
      </c>
      <c r="Y6" s="41">
        <v>178</v>
      </c>
      <c r="Z6" s="41">
        <v>22</v>
      </c>
      <c r="AA6" s="41">
        <v>205</v>
      </c>
      <c r="AB6" s="41">
        <v>102</v>
      </c>
      <c r="AC6" s="41">
        <v>220</v>
      </c>
      <c r="AD6" s="41">
        <v>180</v>
      </c>
      <c r="AE6" s="41">
        <v>50</v>
      </c>
      <c r="AF6" s="41"/>
      <c r="AG6" s="41">
        <v>30</v>
      </c>
      <c r="AH6" s="41">
        <v>163</v>
      </c>
      <c r="AI6" s="48">
        <f>SUM(K6:AH6)</f>
        <v>3091</v>
      </c>
      <c r="AJ6" s="146">
        <v>1380</v>
      </c>
      <c r="AK6" s="96">
        <v>4265580</v>
      </c>
    </row>
    <row r="7" spans="1:37" ht="18.75" thickBot="1">
      <c r="A7" s="155" t="s">
        <v>35</v>
      </c>
      <c r="B7" s="156"/>
      <c r="C7" s="156"/>
      <c r="D7" s="156"/>
      <c r="E7" s="156"/>
      <c r="F7" s="156"/>
      <c r="G7" s="156"/>
      <c r="H7" s="156"/>
      <c r="I7" s="197"/>
      <c r="J7" s="31"/>
      <c r="K7" s="41">
        <v>0</v>
      </c>
      <c r="L7" s="41"/>
      <c r="M7" s="41">
        <v>0</v>
      </c>
      <c r="N7" s="41"/>
      <c r="O7" s="41">
        <v>0</v>
      </c>
      <c r="P7" s="41"/>
      <c r="Q7" s="41">
        <v>0</v>
      </c>
      <c r="R7" s="41"/>
      <c r="S7" s="41"/>
      <c r="T7" s="41">
        <v>0</v>
      </c>
      <c r="U7" s="41">
        <v>0</v>
      </c>
      <c r="V7" s="41"/>
      <c r="W7" s="41"/>
      <c r="X7" s="41"/>
      <c r="Y7" s="41"/>
      <c r="Z7" s="41">
        <v>0</v>
      </c>
      <c r="AA7" s="41">
        <v>0</v>
      </c>
      <c r="AB7" s="41"/>
      <c r="AC7" s="41">
        <v>0</v>
      </c>
      <c r="AD7" s="41">
        <v>0</v>
      </c>
      <c r="AE7" s="41"/>
      <c r="AF7" s="41"/>
      <c r="AG7" s="41"/>
      <c r="AH7" s="41"/>
      <c r="AI7" s="48"/>
      <c r="AJ7" s="147"/>
      <c r="AK7" s="68"/>
    </row>
    <row r="8" spans="1:37" ht="105.75" thickBot="1">
      <c r="A8" s="17">
        <v>3</v>
      </c>
      <c r="B8" s="16" t="s">
        <v>24</v>
      </c>
      <c r="C8" s="17" t="s">
        <v>27</v>
      </c>
      <c r="D8" s="17" t="s">
        <v>16</v>
      </c>
      <c r="E8" s="21" t="s">
        <v>71</v>
      </c>
      <c r="F8" s="17" t="s">
        <v>28</v>
      </c>
      <c r="G8" s="17" t="s">
        <v>19</v>
      </c>
      <c r="H8" s="17">
        <v>1992</v>
      </c>
      <c r="I8" s="16" t="s">
        <v>0</v>
      </c>
      <c r="J8" s="16"/>
      <c r="K8" s="41">
        <v>0</v>
      </c>
      <c r="L8" s="41">
        <v>6</v>
      </c>
      <c r="M8" s="41">
        <v>0</v>
      </c>
      <c r="N8" s="41">
        <v>3</v>
      </c>
      <c r="O8" s="41">
        <v>0</v>
      </c>
      <c r="P8" s="41">
        <v>0</v>
      </c>
      <c r="Q8" s="41">
        <v>33</v>
      </c>
      <c r="R8" s="41">
        <v>0</v>
      </c>
      <c r="S8" s="41">
        <v>60</v>
      </c>
      <c r="T8" s="41">
        <v>0</v>
      </c>
      <c r="U8" s="41">
        <v>0</v>
      </c>
      <c r="V8" s="41">
        <v>10</v>
      </c>
      <c r="W8" s="41">
        <v>12</v>
      </c>
      <c r="X8" s="41">
        <v>3</v>
      </c>
      <c r="Y8" s="41">
        <v>21</v>
      </c>
      <c r="Z8" s="41">
        <v>73</v>
      </c>
      <c r="AA8" s="41">
        <v>3</v>
      </c>
      <c r="AB8" s="41">
        <v>5</v>
      </c>
      <c r="AC8" s="41">
        <v>0</v>
      </c>
      <c r="AD8" s="41">
        <v>0</v>
      </c>
      <c r="AE8" s="41">
        <v>60</v>
      </c>
      <c r="AF8" s="41"/>
      <c r="AG8" s="41">
        <v>0</v>
      </c>
      <c r="AH8" s="41"/>
      <c r="AI8" s="48">
        <f>SUM(K8:AH8)</f>
        <v>289</v>
      </c>
      <c r="AJ8" s="146">
        <v>350</v>
      </c>
      <c r="AK8" s="96">
        <v>101150</v>
      </c>
    </row>
    <row r="9" spans="1:37" ht="24.75" customHeight="1" hidden="1" thickBot="1">
      <c r="A9" s="87"/>
      <c r="B9" s="175" t="s">
        <v>122</v>
      </c>
      <c r="C9" s="176"/>
      <c r="D9" s="176"/>
      <c r="E9" s="177"/>
      <c r="F9" s="71"/>
      <c r="G9" s="71"/>
      <c r="H9" s="72"/>
      <c r="I9" s="72"/>
      <c r="J9" s="72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79">
        <f>SUM(AI4:AI8)</f>
        <v>4181</v>
      </c>
      <c r="AJ9" s="148"/>
      <c r="AK9" s="85">
        <f>SUM(AK4:AK8)</f>
        <v>5960720</v>
      </c>
    </row>
    <row r="10" spans="1:37" ht="68.25" customHeight="1">
      <c r="A10" s="198" t="s">
        <v>45</v>
      </c>
      <c r="B10" s="198"/>
      <c r="C10" s="198"/>
      <c r="D10" s="198"/>
      <c r="E10" s="198"/>
      <c r="F10" s="198"/>
      <c r="G10" s="198"/>
      <c r="H10" s="198"/>
      <c r="I10" s="198"/>
      <c r="J10" s="30"/>
      <c r="AI10" s="70"/>
      <c r="AJ10" s="149"/>
      <c r="AK10" s="60"/>
    </row>
    <row r="11" spans="1:37" ht="34.5" customHeight="1">
      <c r="A11" s="187" t="s">
        <v>93</v>
      </c>
      <c r="B11" s="188"/>
      <c r="C11" s="188"/>
      <c r="D11" s="188"/>
      <c r="E11" s="188"/>
      <c r="F11" s="188"/>
      <c r="G11" s="188"/>
      <c r="H11" s="188"/>
      <c r="I11" s="188"/>
      <c r="J11" s="188"/>
      <c r="AI11" s="48"/>
      <c r="AJ11" s="150"/>
      <c r="AK11" s="29"/>
    </row>
    <row r="12" spans="1:37" ht="38.25" customHeight="1">
      <c r="A12" s="180" t="s">
        <v>59</v>
      </c>
      <c r="B12" s="180"/>
      <c r="C12" s="159" t="s">
        <v>46</v>
      </c>
      <c r="D12" s="159"/>
      <c r="E12" s="159"/>
      <c r="F12" s="190" t="s">
        <v>69</v>
      </c>
      <c r="G12" s="191"/>
      <c r="H12" s="191"/>
      <c r="I12" s="191"/>
      <c r="J12" s="191"/>
      <c r="AI12" s="48"/>
      <c r="AJ12" s="150"/>
      <c r="AK12" s="29"/>
    </row>
    <row r="13" spans="1:37" ht="30" customHeight="1">
      <c r="A13" s="180" t="s">
        <v>79</v>
      </c>
      <c r="B13" s="180"/>
      <c r="C13" s="159" t="s">
        <v>83</v>
      </c>
      <c r="D13" s="159"/>
      <c r="E13" s="159"/>
      <c r="F13" s="190" t="s">
        <v>82</v>
      </c>
      <c r="G13" s="191"/>
      <c r="H13" s="191"/>
      <c r="I13" s="191"/>
      <c r="J13" s="191"/>
      <c r="AI13" s="48"/>
      <c r="AJ13" s="150"/>
      <c r="AK13" s="29"/>
    </row>
    <row r="14" spans="1:37" ht="28.5" customHeight="1">
      <c r="A14" s="190" t="s">
        <v>92</v>
      </c>
      <c r="B14" s="191"/>
      <c r="C14" s="195"/>
      <c r="D14" s="159" t="s">
        <v>47</v>
      </c>
      <c r="E14" s="159"/>
      <c r="F14" s="159"/>
      <c r="G14" s="159" t="s">
        <v>66</v>
      </c>
      <c r="H14" s="159"/>
      <c r="I14" s="159"/>
      <c r="J14" s="159"/>
      <c r="AI14" s="48"/>
      <c r="AJ14" s="150"/>
      <c r="AK14" s="29"/>
    </row>
    <row r="15" spans="1:37" ht="26.25" customHeight="1">
      <c r="A15" s="192" t="s">
        <v>80</v>
      </c>
      <c r="B15" s="193"/>
      <c r="C15" s="193"/>
      <c r="D15" s="193"/>
      <c r="E15" s="193"/>
      <c r="F15" s="194"/>
      <c r="G15" s="189" t="s">
        <v>81</v>
      </c>
      <c r="H15" s="189"/>
      <c r="I15" s="189"/>
      <c r="J15" s="189"/>
      <c r="AI15" s="55"/>
      <c r="AJ15" s="150"/>
      <c r="AK15" s="29"/>
    </row>
    <row r="16" spans="1:37" ht="41.25" customHeight="1">
      <c r="A16" s="160" t="s">
        <v>49</v>
      </c>
      <c r="B16" s="160"/>
      <c r="C16" s="160"/>
      <c r="D16" s="160"/>
      <c r="E16" s="160"/>
      <c r="F16" s="160"/>
      <c r="G16" s="160"/>
      <c r="H16" s="160"/>
      <c r="I16" s="160"/>
      <c r="J16" s="56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8"/>
      <c r="AJ16" s="150"/>
      <c r="AK16" s="29"/>
    </row>
    <row r="17" spans="1:10" ht="18">
      <c r="A17" s="7"/>
      <c r="C17" s="7"/>
      <c r="D17" s="7"/>
      <c r="E17" s="10"/>
      <c r="G17" s="7"/>
      <c r="H17" s="7"/>
      <c r="I17" s="1"/>
      <c r="J17" s="1"/>
    </row>
  </sheetData>
  <sheetProtection/>
  <mergeCells count="29">
    <mergeCell ref="F12:J12"/>
    <mergeCell ref="A12:B12"/>
    <mergeCell ref="C12:E12"/>
    <mergeCell ref="A1:AK1"/>
    <mergeCell ref="A2:A3"/>
    <mergeCell ref="B2:B3"/>
    <mergeCell ref="C2:C3"/>
    <mergeCell ref="D2:D3"/>
    <mergeCell ref="E2:E3"/>
    <mergeCell ref="F2:F3"/>
    <mergeCell ref="AJ2:AK2"/>
    <mergeCell ref="B9:E9"/>
    <mergeCell ref="A4:I4"/>
    <mergeCell ref="AI2:AI3"/>
    <mergeCell ref="A7:I7"/>
    <mergeCell ref="A10:I10"/>
    <mergeCell ref="G2:G3"/>
    <mergeCell ref="H2:H3"/>
    <mergeCell ref="I2:I3"/>
    <mergeCell ref="A11:J11"/>
    <mergeCell ref="A16:I16"/>
    <mergeCell ref="A13:B13"/>
    <mergeCell ref="C13:E13"/>
    <mergeCell ref="D14:F14"/>
    <mergeCell ref="G14:J14"/>
    <mergeCell ref="G15:J15"/>
    <mergeCell ref="F13:J13"/>
    <mergeCell ref="A15:F15"/>
    <mergeCell ref="A14:C14"/>
  </mergeCells>
  <printOptions/>
  <pageMargins left="0.7" right="0.7" top="0.75" bottom="0.75" header="0.3" footer="0.3"/>
  <pageSetup horizontalDpi="600" verticalDpi="600" orientation="landscape" scale="82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Kuenphen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Kuenphen</dc:creator>
  <cp:keywords/>
  <dc:description/>
  <cp:lastModifiedBy>pw</cp:lastModifiedBy>
  <cp:lastPrinted>2020-05-27T12:57:24Z</cp:lastPrinted>
  <dcterms:created xsi:type="dcterms:W3CDTF">2003-11-18T18:43:20Z</dcterms:created>
  <dcterms:modified xsi:type="dcterms:W3CDTF">2020-06-25T09:25:24Z</dcterms:modified>
  <cp:category/>
  <cp:version/>
  <cp:contentType/>
  <cp:contentStatus/>
</cp:coreProperties>
</file>